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80" windowHeight="1500" tabRatio="601" activeTab="0"/>
  </bookViews>
  <sheets>
    <sheet name="Отчет" sheetId="1" r:id="rId1"/>
    <sheet name="Настройка" sheetId="2" r:id="rId2"/>
    <sheet name="Выгрузка в МинФин" sheetId="3" r:id="rId3"/>
  </sheets>
  <definedNames>
    <definedName name="Col4Row091">'Отчет'!$K$27</definedName>
    <definedName name="Col4Row093">'Отчет'!$K$30</definedName>
    <definedName name="Col4Row099">'Отчет'!$K$32</definedName>
    <definedName name="Col4Row102">'Отчет'!$K$36</definedName>
    <definedName name="Col4Row103">'Отчет'!$K$37</definedName>
    <definedName name="Col4Row161">'Отчет'!$K$48</definedName>
    <definedName name="Col4Row162">'Отчет'!$K$49</definedName>
    <definedName name="Col4Row163">'Отчет'!$K$50</definedName>
    <definedName name="Col4Row171">'Отчет'!$K$53</definedName>
    <definedName name="Col4Row172">'Отчет'!$K$54</definedName>
    <definedName name="Col4Row173">'Отчет'!$K$55</definedName>
    <definedName name="Col4Row174">'Отчет'!$K$56</definedName>
    <definedName name="Col4Row175">'Отчет'!$K$57</definedName>
    <definedName name="Col4Row176">'Отчет'!$K$58</definedName>
    <definedName name="Col4Row211">'Отчет'!$K$66</definedName>
    <definedName name="Col4Row212">'Отчет'!$K$68</definedName>
    <definedName name="Col4Row232">'Отчет'!$K$72</definedName>
    <definedName name="Col4Row233">'Отчет'!$K$73</definedName>
    <definedName name="Col4Row242">'Отчет'!$K$76</definedName>
    <definedName name="Col4Row243">'Отчет'!$K$78</definedName>
    <definedName name="Col4Row250">'Отчет'!$K$79</definedName>
    <definedName name="Col4Row261">'Отчет'!$K$87</definedName>
    <definedName name="Col4Row264">'Отчет'!$K$88</definedName>
    <definedName name="Col4Row269">'Отчет'!$K$89</definedName>
    <definedName name="Col4Row290">'Отчет'!$K$90</definedName>
    <definedName name="Col4Row321">'Отчет'!$K$98</definedName>
    <definedName name="Col4Row322">'Отчет'!$K$99</definedName>
    <definedName name="Col4Row331">'Отчет'!$K$102</definedName>
    <definedName name="Col4Row332">'Отчет'!$K$103</definedName>
    <definedName name="Col4Row351">'Отчет'!$K$106</definedName>
    <definedName name="Col4Row352">'Отчет'!$K$107</definedName>
    <definedName name="Col4Row361">'Отчет'!$K$110</definedName>
    <definedName name="Col4Row362">'Отчет'!$K$111</definedName>
    <definedName name="Col4Row371">'Отчет'!$K$114</definedName>
    <definedName name="Col4Row372">'Отчет'!$K$115</definedName>
    <definedName name="Col4Row411">'Отчет'!$K$125</definedName>
    <definedName name="Col4Row412">'Отчет'!$K$126</definedName>
    <definedName name="Col4Row421">'Отчет'!$K$129</definedName>
    <definedName name="Col4Row422">'Отчет'!$K$130</definedName>
    <definedName name="Col4Row441">'Отчет'!$K$133</definedName>
    <definedName name="Col4Row442">'Отчет'!$K$134</definedName>
    <definedName name="Col4Row461">'Отчет'!$K$137</definedName>
    <definedName name="Col4Row462">'Отчет'!$K$138</definedName>
    <definedName name="Col4Row471">'Отчет'!$K$141</definedName>
    <definedName name="Col4Row472">'Отчет'!$K$142</definedName>
    <definedName name="Col4Row481">'Отчет'!$K$145</definedName>
    <definedName name="Col4Row482">'Отчет'!$K$146</definedName>
    <definedName name="Col4Row541">'Отчет'!$K$163</definedName>
    <definedName name="Col4Row542">'Отчет'!$K$164</definedName>
    <definedName name="Col5Row030">'Отчет'!$L$17</definedName>
    <definedName name="Col5Row040">'Отчет'!$L$18</definedName>
    <definedName name="Col5Row050">'Отчет'!$L$19</definedName>
    <definedName name="Col5Row062">'Отчет'!$L$23</definedName>
    <definedName name="Col5Row063">'Отчет'!$L$24</definedName>
    <definedName name="Col5Row091">'Отчет'!$L$27</definedName>
    <definedName name="Col5Row093">'Отчет'!$L$30</definedName>
    <definedName name="Col5Row096">'Отчет'!$L$31</definedName>
    <definedName name="Col5Row099">'Отчет'!$L$32</definedName>
    <definedName name="Col5Row101">'Отчет'!$L$35</definedName>
    <definedName name="Col5Row104">'Отчет'!$L$38</definedName>
    <definedName name="Col5Row110">'Отчет'!$L$39</definedName>
    <definedName name="Col5Row161">'Отчет'!$L$48</definedName>
    <definedName name="Col5Row162">'Отчет'!$L$49</definedName>
    <definedName name="Col5Row163">'Отчет'!$L$50</definedName>
    <definedName name="Col5Row171">'Отчет'!$L$53</definedName>
    <definedName name="Col5Row172">'Отчет'!$L$54</definedName>
    <definedName name="Col5Row173">'Отчет'!$L$55</definedName>
    <definedName name="Col5Row174">'Отчет'!$L$56</definedName>
    <definedName name="Col5Row175">'Отчет'!$L$57</definedName>
    <definedName name="Col5Row176">'Отчет'!$L$58</definedName>
    <definedName name="Col5Row191">'Отчет'!$L$61</definedName>
    <definedName name="Col5Row192">'Отчет'!$L$62</definedName>
    <definedName name="Col5Row211">'Отчет'!$L$66</definedName>
    <definedName name="Col5Row212">'Отчет'!$L$68</definedName>
    <definedName name="Col5Row232">'Отчет'!$L$72</definedName>
    <definedName name="Col5Row233">'Отчет'!$L$73</definedName>
    <definedName name="Col5Row242">'Отчет'!$L$76</definedName>
    <definedName name="Col5Row243">'Отчет'!$L$78</definedName>
    <definedName name="Col5Row250">'Отчет'!$L$79</definedName>
    <definedName name="Col5Row261">'Отчет'!$L$87</definedName>
    <definedName name="Col5Row264">'Отчет'!$L$88</definedName>
    <definedName name="Col5Row269">'Отчет'!$L$89</definedName>
    <definedName name="Col5Row290">'Отчет'!$L$90</definedName>
    <definedName name="Col5Row302">'Отчет'!$L$93</definedName>
    <definedName name="Col5Row303">'Отчет'!$L$94</definedName>
    <definedName name="Col5Row321">'Отчет'!$L$98</definedName>
    <definedName name="Col5Row322">'Отчет'!$L$99</definedName>
    <definedName name="Col5Row331">'Отчет'!$L$102</definedName>
    <definedName name="Col5Row332">'Отчет'!$L$103</definedName>
    <definedName name="Col5Row351">'Отчет'!$L$106</definedName>
    <definedName name="Col5Row352">'Отчет'!$L$107</definedName>
    <definedName name="Col5Row361">'Отчет'!$L$110</definedName>
    <definedName name="Col5Row362">'Отчет'!$L$111</definedName>
    <definedName name="Col5Row371">'Отчет'!$L$114</definedName>
    <definedName name="Col5Row372">'Отчет'!$L$115</definedName>
    <definedName name="Col5Row411">'Отчет'!$L$125</definedName>
    <definedName name="Col5Row412">'Отчет'!$L$126</definedName>
    <definedName name="Col5Row421">'Отчет'!$L$129</definedName>
    <definedName name="Col5Row422">'Отчет'!$L$130</definedName>
    <definedName name="Col5Row441">'Отчет'!$L$133</definedName>
    <definedName name="Col5Row442">'Отчет'!$L$134</definedName>
    <definedName name="Col5Row461">'Отчет'!$L$137</definedName>
    <definedName name="Col5Row462">'Отчет'!$L$138</definedName>
    <definedName name="Col5Row471">'Отчет'!$L$141</definedName>
    <definedName name="Col5Row472">'Отчет'!$L$142</definedName>
    <definedName name="Col5Row481">'Отчет'!$L$145</definedName>
    <definedName name="Col5Row482">'Отчет'!$L$146</definedName>
    <definedName name="Col5Row521">'Отчет'!$L$155</definedName>
    <definedName name="Col5Row522">'Отчет'!$L$156</definedName>
    <definedName name="Col5Row531">'Отчет'!$L$159</definedName>
    <definedName name="Col5Row532">'Отчет'!$L$160</definedName>
    <definedName name="Col5Row541">'Отчет'!$L$163</definedName>
    <definedName name="Col5Row542">'Отчет'!$L$164</definedName>
    <definedName name="Col6Row321">'Отчет'!$M$98</definedName>
    <definedName name="Col6Row322">'Отчет'!$M$99</definedName>
    <definedName name="Col6Row331">'Отчет'!$M$102</definedName>
    <definedName name="Col6Row332">'Отчет'!$M$103</definedName>
    <definedName name="Col6Row351">'Отчет'!$M$106</definedName>
    <definedName name="Col6Row352">'Отчет'!$M$107</definedName>
    <definedName name="Col6Row361">'Отчет'!$M$110</definedName>
    <definedName name="Col6Row362">'Отчет'!$M$111</definedName>
    <definedName name="Col6Row371">'Отчет'!$M$114</definedName>
    <definedName name="Col6Row372">'Отчет'!$M$115</definedName>
    <definedName name="Col6Row411">'Отчет'!$M$125</definedName>
    <definedName name="Col6Row412">'Отчет'!$M$126</definedName>
    <definedName name="Col6Row421">'Отчет'!$M$129</definedName>
    <definedName name="Col6Row422">'Отчет'!$M$130</definedName>
    <definedName name="Col6Row441">'Отчет'!$M$133</definedName>
    <definedName name="Col6Row442">'Отчет'!$M$134</definedName>
    <definedName name="Col6Row461">'Отчет'!$M$137</definedName>
    <definedName name="Col6Row462">'Отчет'!$M$138</definedName>
    <definedName name="Col6Row471">'Отчет'!$M$141</definedName>
    <definedName name="Col6Row472">'Отчет'!$M$142</definedName>
    <definedName name="Col6Row481">'Отчет'!$M$145</definedName>
    <definedName name="Col6Row482">'Отчет'!$M$146</definedName>
    <definedName name="Col6Row541">'Отчет'!$M$163</definedName>
    <definedName name="Col6Row542">'Отчет'!$M$164</definedName>
    <definedName name="CreateDate">#REF!</definedName>
    <definedName name="FormatPeriod">#REF!</definedName>
    <definedName name="founderName">#REF!</definedName>
    <definedName name="founderOKPO">#REF!</definedName>
    <definedName name="FullName">#REF!</definedName>
    <definedName name="fullNameOut">#REF!</definedName>
    <definedName name="GeneralDate">#REF!</definedName>
    <definedName name="GUIDPK">#REF!</definedName>
    <definedName name="GUIDPZ">#REF!</definedName>
    <definedName name="INNPlacer">#REF!</definedName>
    <definedName name="KPPPlacer">#REF!</definedName>
    <definedName name="OKATOCode">#REF!</definedName>
    <definedName name="OKPOCode">#REF!</definedName>
    <definedName name="regNumIn">#REF!</definedName>
    <definedName name="regNumOut">#REF!</definedName>
    <definedName name="Section">#REF!</definedName>
    <definedName name="txt_fileName">'Выгрузка в МинФин'!$A$2</definedName>
    <definedName name="txt_info">'Выгрузка в МинФин'!$A$1</definedName>
    <definedName name="txt_runButton">'Выгрузка в МинФин'!$A$3</definedName>
    <definedName name="txt_setPageОтчет">'Выгрузка в МинФин'!$B$2</definedName>
    <definedName name="xml_fileName">#REF!</definedName>
    <definedName name="xml_fileName8">#REF!</definedName>
    <definedName name="xml_info">#REF!</definedName>
    <definedName name="xml_info8">#REF!</definedName>
    <definedName name="xml_runButton">#REF!</definedName>
    <definedName name="xml_runButton8">#REF!</definedName>
    <definedName name="ГлаваБК">'Отчет'!$N$9</definedName>
    <definedName name="ГлБух">'Отчет'!$F$169</definedName>
    <definedName name="ГНИ4_ВерсПрог">#REF!</definedName>
    <definedName name="ГНИ4_ВФО">#REF!</definedName>
    <definedName name="ГНИ4_ГлаваБК">#REF!</definedName>
    <definedName name="ГНИ4_ДатаДок">#REF!</definedName>
    <definedName name="ГНИ4_ДатаОтч">#REF!</definedName>
    <definedName name="ГНИ4_ИдФайл">#REF!</definedName>
    <definedName name="ГНИ4_Имя">#REF!</definedName>
    <definedName name="ГНИ4_Имя2">#REF!</definedName>
    <definedName name="ГНИ4_ИННЮЛ">#REF!</definedName>
    <definedName name="ГНИ4_КПП">#REF!</definedName>
    <definedName name="ГНИ4_НаимДок">#REF!</definedName>
    <definedName name="ГНИ4_НаимОрг">#REF!</definedName>
    <definedName name="ГНИ4_ОКАТО">#REF!</definedName>
    <definedName name="ГНИ4_ОКПО">#REF!</definedName>
    <definedName name="ГНИ4_ОКПО_Учр">#REF!</definedName>
    <definedName name="ГНИ4_Отчество">#REF!</definedName>
    <definedName name="ГНИ4_Отчество2">#REF!</definedName>
    <definedName name="ГНИ4_ОтчетГод">#REF!</definedName>
    <definedName name="ГНИ4_ПрПодп">#REF!</definedName>
    <definedName name="ГНИ4_СвПред">#REF!</definedName>
    <definedName name="ГНИ4_Учредит">#REF!</definedName>
    <definedName name="ГНИ4_УчредПолн">#REF!</definedName>
    <definedName name="ГНИ4_Фамилия">#REF!</definedName>
    <definedName name="ГНИ4_Фамилия2">#REF!</definedName>
    <definedName name="Дата">'Отчет'!$N$3</definedName>
    <definedName name="ДатаОтчета">'Отчет'!$D$3</definedName>
    <definedName name="ДатаОтчёта">'Отчет'!#REF!</definedName>
    <definedName name="ИНН">'Отчет'!$N$8</definedName>
    <definedName name="Исполнитель">'Отчет'!$G$177</definedName>
    <definedName name="Конец1">'Отчет'!$N$39</definedName>
    <definedName name="Конец2">'Отчет'!$N$79</definedName>
    <definedName name="Конец3">'Отчет'!$N$115</definedName>
    <definedName name="Конец4">'Отчет'!$N$146</definedName>
    <definedName name="Конец5">'Отчет'!$N$164</definedName>
    <definedName name="МФГлБух">'Выгрузка в МинФин'!$C$35</definedName>
    <definedName name="МФДатаПо">'Выгрузка в МинФин'!$C$6</definedName>
    <definedName name="МФИсполнитель">'Выгрузка в МинФин'!$C$39</definedName>
    <definedName name="МФИСТ">'Выгрузка в МинФин'!$C$8</definedName>
    <definedName name="МФППО">'Выгрузка в МинФин'!$C$44</definedName>
    <definedName name="МФРуководитель">'Выгрузка в МинФин'!$C$34</definedName>
    <definedName name="МФТелефон">'Выгрузка в МинФин'!$C$41</definedName>
    <definedName name="Начало1">'Отчет'!$I$16</definedName>
    <definedName name="Начало2">'Отчет'!$I$45</definedName>
    <definedName name="Начало3">'Отчет'!$I$85</definedName>
    <definedName name="Начало4">'Отчет'!$I$121</definedName>
    <definedName name="Начало5">'Отчет'!$I$152</definedName>
    <definedName name="_xlnm.Print_Area" localSheetId="0">'Отчет'!$A$1:$O$180</definedName>
    <definedName name="ОКАТО">'Отчет'!$N$6</definedName>
    <definedName name="ОКПО">'Отчет'!$N$4</definedName>
    <definedName name="ОКПО2">'Отчет'!$N$7</definedName>
    <definedName name="ОРГАНИЗАЦИЯ">'Отчет'!$D$4</definedName>
    <definedName name="Руководитель">'Отчет'!$F$166</definedName>
    <definedName name="Столбец7Строка180Спр1">#REF!</definedName>
    <definedName name="Столбец8Строка180Спр1">#REF!</definedName>
    <definedName name="Телефон">'Отчет'!$J$177</definedName>
    <definedName name="Учредитель">'Отчет'!$D$6</definedName>
  </definedNames>
  <calcPr fullCalcOnLoad="1" fullPrecision="0"/>
</workbook>
</file>

<file path=xl/sharedStrings.xml><?xml version="1.0" encoding="utf-8"?>
<sst xmlns="http://schemas.openxmlformats.org/spreadsheetml/2006/main" count="1131" uniqueCount="745">
  <si>
    <t>Col5Row233</t>
  </si>
  <si>
    <t>nCol4Row171</t>
  </si>
  <si>
    <t>820</t>
  </si>
  <si>
    <t>470</t>
  </si>
  <si>
    <t/>
  </si>
  <si>
    <t>ГНИ4_Отчество2</t>
  </si>
  <si>
    <t>nCol4Row541</t>
  </si>
  <si>
    <t>nCol4Row175</t>
  </si>
  <si>
    <t xml:space="preserve">   Чистое поступление основных средств </t>
  </si>
  <si>
    <t>040</t>
  </si>
  <si>
    <t>nCol5Row171</t>
  </si>
  <si>
    <t>Col4Row233</t>
  </si>
  <si>
    <t>Учредитель</t>
  </si>
  <si>
    <t>&lt;set page="Отчет"/&gt;</t>
  </si>
  <si>
    <t>nCol5Row541</t>
  </si>
  <si>
    <t>nCol5Row175</t>
  </si>
  <si>
    <t>AllTrim(This.Seek_TableFields("Person", "RN", "Person.SecondName", __p_BossRN))</t>
  </si>
  <si>
    <t>DToC2000(oSystem.Date)</t>
  </si>
  <si>
    <t>300</t>
  </si>
  <si>
    <t>GeneralDate</t>
  </si>
  <si>
    <t>ГНИ4_ОКПО</t>
  </si>
  <si>
    <t>Выгрузка в ГНИ 4</t>
  </si>
  <si>
    <t>Col5Row173</t>
  </si>
  <si>
    <t>730</t>
  </si>
  <si>
    <t>nCol6Row541</t>
  </si>
  <si>
    <t>Col4Row173</t>
  </si>
  <si>
    <t>AllTrim(This.Seek_TableFields("Person", "RN", "Person.SurName", __p_BossRN))</t>
  </si>
  <si>
    <t>Col5Row472</t>
  </si>
  <si>
    <t>231</t>
  </si>
  <si>
    <t>272</t>
  </si>
  <si>
    <t>01.01.2015</t>
  </si>
  <si>
    <t>__p_INN = AllTrim(This.Seek_TableFields("OrgBase", "RN", "OrgBase.INN", __p_OrgRn))</t>
  </si>
  <si>
    <t>Col4Row472</t>
  </si>
  <si>
    <t>FullName</t>
  </si>
  <si>
    <t xml:space="preserve">                   увеличение стоимости акций и иных форм участия в капитале</t>
  </si>
  <si>
    <t>05254900</t>
  </si>
  <si>
    <t xml:space="preserve">                       Дата</t>
  </si>
  <si>
    <t>Col5Row302</t>
  </si>
  <si>
    <t>541</t>
  </si>
  <si>
    <t>Чистый операционный результат (стр.301 - стр.302 + стр.303); (стр.310 + стр.380)</t>
  </si>
  <si>
    <t>175</t>
  </si>
  <si>
    <t>m.cNumGMU_Out</t>
  </si>
  <si>
    <t>Col6Row472</t>
  </si>
  <si>
    <t>171</t>
  </si>
  <si>
    <t>KPPPlacer</t>
  </si>
  <si>
    <t>__p_AccRN =  PadR(This.Seek_TableFields("Org", "RN", "Org.Acc_RN", __p_OrgRn), 4)</t>
  </si>
  <si>
    <t>nCol5Row040</t>
  </si>
  <si>
    <t>ОКПО2</t>
  </si>
  <si>
    <t xml:space="preserve">   Чистое изменение затрат на изготовление готовой продукции (работ, услуг)</t>
  </si>
  <si>
    <t xml:space="preserve"> Наименование показателя</t>
  </si>
  <si>
    <t>МБУК Навашинского района Централизованная библиотечная система "Навашинская"</t>
  </si>
  <si>
    <t>AllTrim(m.cIspName)</t>
  </si>
  <si>
    <t>420</t>
  </si>
  <si>
    <t>096</t>
  </si>
  <si>
    <t>5223033930</t>
  </si>
  <si>
    <t>КОДЫ</t>
  </si>
  <si>
    <t>nCol4Row162</t>
  </si>
  <si>
    <t>092</t>
  </si>
  <si>
    <t>010</t>
  </si>
  <si>
    <t xml:space="preserve">  &lt;area nameLT="Начало2" nameRB="Конец2"&gt;</t>
  </si>
  <si>
    <t>Обособленное подразделение</t>
  </si>
  <si>
    <t>nCol5Row162</t>
  </si>
  <si>
    <t>Чистое увеличение задолженности по привлечениям перед резидентами</t>
  </si>
  <si>
    <t>ГНИ4_КПП</t>
  </si>
  <si>
    <t>nCol4Row269</t>
  </si>
  <si>
    <t>Главный бухгалтер</t>
  </si>
  <si>
    <t>Форма 0503721 с.4</t>
  </si>
  <si>
    <t>350</t>
  </si>
  <si>
    <t>Центр.бух.=</t>
  </si>
  <si>
    <t>nCol4Row261</t>
  </si>
  <si>
    <t>ОКПО</t>
  </si>
  <si>
    <t xml:space="preserve">                   уменьшение стоимости основных средств</t>
  </si>
  <si>
    <t>nCol5Row269</t>
  </si>
  <si>
    <t xml:space="preserve">ИНН   </t>
  </si>
  <si>
    <t>nCol5Row261</t>
  </si>
  <si>
    <t>Col5Row422</t>
  </si>
  <si>
    <t>261</t>
  </si>
  <si>
    <t xml:space="preserve">   Безвозмездные перечисления организациям</t>
  </si>
  <si>
    <t>226</t>
  </si>
  <si>
    <t>INNPlacer</t>
  </si>
  <si>
    <t>Col5Row461</t>
  </si>
  <si>
    <t>Col6Row352</t>
  </si>
  <si>
    <t xml:space="preserve">   Чистое поступление средств учреждений</t>
  </si>
  <si>
    <t>269</t>
  </si>
  <si>
    <t>222</t>
  </si>
  <si>
    <t>Col4Row422</t>
  </si>
  <si>
    <t>Col4Row461</t>
  </si>
  <si>
    <t xml:space="preserve">                   увеличение дебиторской задолженности</t>
  </si>
  <si>
    <t>Чистое поступление акций и иных форм участия в капитале</t>
  </si>
  <si>
    <t>Col6Row461</t>
  </si>
  <si>
    <t>Col5Row352</t>
  </si>
  <si>
    <t>162</t>
  </si>
  <si>
    <t>Col6Row422</t>
  </si>
  <si>
    <t>Col4Row352</t>
  </si>
  <si>
    <t>nCol5Row096</t>
  </si>
  <si>
    <t>Col5Row211</t>
  </si>
  <si>
    <t xml:space="preserve">Чистое увеличение прочей кредиторской задолженности </t>
  </si>
  <si>
    <t>411</t>
  </si>
  <si>
    <t xml:space="preserve">                   увеличение стоимости непроизведенных активов</t>
  </si>
  <si>
    <t>062</t>
  </si>
  <si>
    <t>Col4Row211</t>
  </si>
  <si>
    <t>ки</t>
  </si>
  <si>
    <t>This.__GetOrgAcc(__p_OrgRn)</t>
  </si>
  <si>
    <t>nCol5Row192</t>
  </si>
  <si>
    <t>nCol5Row110</t>
  </si>
  <si>
    <t xml:space="preserve">(подпись) </t>
  </si>
  <si>
    <t>GUIDPZ</t>
  </si>
  <si>
    <t>ГНИ4_ИННЮЛ</t>
  </si>
  <si>
    <t>nCol4Row250</t>
  </si>
  <si>
    <t xml:space="preserve">                   увеличение задолженности по  предоставленным займам (ссудам)</t>
  </si>
  <si>
    <t>322</t>
  </si>
  <si>
    <t xml:space="preserve">                  чрезвычайные расходы по операциям с активами</t>
  </si>
  <si>
    <t>Col5Row522</t>
  </si>
  <si>
    <t>361</t>
  </si>
  <si>
    <t xml:space="preserve">                  прочие работы, услуги</t>
  </si>
  <si>
    <t>nCol5Row250</t>
  </si>
  <si>
    <t>Left(Alltrim(oSystem.SystemCaption), 40)</t>
  </si>
  <si>
    <t>" _______ "  ______________________ 20____ г.</t>
  </si>
  <si>
    <t>nCol4Row361</t>
  </si>
  <si>
    <t>660</t>
  </si>
  <si>
    <t>213</t>
  </si>
  <si>
    <t xml:space="preserve">   Доходы от операций с активами</t>
  </si>
  <si>
    <t>&lt;set page="Выгрузка в МинФин"/&gt;</t>
  </si>
  <si>
    <t>nCol4Row322</t>
  </si>
  <si>
    <t>250</t>
  </si>
  <si>
    <t>nCol5Row361</t>
  </si>
  <si>
    <t>Засухина О.В.</t>
  </si>
  <si>
    <t xml:space="preserve">                 доходы от переоценки активов</t>
  </si>
  <si>
    <t>This.__GetOrgBoss(__p_OrgRn, 2)</t>
  </si>
  <si>
    <t>nCol6Row411</t>
  </si>
  <si>
    <t>nCol5Row322</t>
  </si>
  <si>
    <t>This.Print0s = .T.</t>
  </si>
  <si>
    <t xml:space="preserve">                  арендная плата за пользование имуществом</t>
  </si>
  <si>
    <t>nCol4Row411</t>
  </si>
  <si>
    <t>192</t>
  </si>
  <si>
    <t>110</t>
  </si>
  <si>
    <t>520</t>
  </si>
  <si>
    <t>153</t>
  </si>
  <si>
    <t>nCol5Row411</t>
  </si>
  <si>
    <t>nCol6Row322</t>
  </si>
  <si>
    <t>nCol5Row062</t>
  </si>
  <si>
    <t xml:space="preserve">                   и муниципальным организациям</t>
  </si>
  <si>
    <t>FormatPeriod</t>
  </si>
  <si>
    <t>nCol6Row361</t>
  </si>
  <si>
    <t xml:space="preserve">                 поступления от наднациональных организаций и правительств </t>
  </si>
  <si>
    <t>#%</t>
  </si>
  <si>
    <t>nCol4Row103</t>
  </si>
  <si>
    <t>480</t>
  </si>
  <si>
    <t>5-72-61</t>
  </si>
  <si>
    <t>Операции с обязательствами (стр.520 + стр.530 + стр.540)</t>
  </si>
  <si>
    <t>441</t>
  </si>
  <si>
    <t>Телефон</t>
  </si>
  <si>
    <t xml:space="preserve">  &lt;area nameLT="Начало3" nameRB="Конец3"&gt;</t>
  </si>
  <si>
    <t>ГНИ4_ОКПО_Учр</t>
  </si>
  <si>
    <t>Col5Row531</t>
  </si>
  <si>
    <t>372</t>
  </si>
  <si>
    <t>nCol4Row243</t>
  </si>
  <si>
    <t>Col5Row101</t>
  </si>
  <si>
    <t>DToC2000(__p_Date)</t>
  </si>
  <si>
    <t>331</t>
  </si>
  <si>
    <t xml:space="preserve">                   уменьшение задолженности по привлечениям перед нерезидентами</t>
  </si>
  <si>
    <t xml:space="preserve">                  обслуживание долговых обязательств перед нерезидентами</t>
  </si>
  <si>
    <t>nCol5Row243</t>
  </si>
  <si>
    <t>Col5Row482</t>
  </si>
  <si>
    <t>nCol4Row331</t>
  </si>
  <si>
    <t>630</t>
  </si>
  <si>
    <t>243</t>
  </si>
  <si>
    <t>с целевыми</t>
  </si>
  <si>
    <t>22241501000</t>
  </si>
  <si>
    <t>nCol4Row372</t>
  </si>
  <si>
    <t>Col5Row030</t>
  </si>
  <si>
    <t xml:space="preserve">(должность) </t>
  </si>
  <si>
    <t>200</t>
  </si>
  <si>
    <t>Исполнитель=&lt;c name="МФИсполнитель"/&gt;</t>
  </si>
  <si>
    <t>Col4Row482</t>
  </si>
  <si>
    <t>nCol5Row331</t>
  </si>
  <si>
    <t xml:space="preserve">   Чистое поступление материальных запасов</t>
  </si>
  <si>
    <t>Left(AllTrim(oSystem.SystemCaption), 50)</t>
  </si>
  <si>
    <t>nCol6Row441</t>
  </si>
  <si>
    <t>nCol5Row372</t>
  </si>
  <si>
    <t>__p_OrgRn = Iif(m.cOrg # "|" And Len(m.cOrg) == 4, m.cOrg, oSystem.OwnerOrgRn)</t>
  </si>
  <si>
    <t xml:space="preserve">                   уменьшение прочей кредиторской задолженности</t>
  </si>
  <si>
    <t>Код</t>
  </si>
  <si>
    <t>МФРуководитель</t>
  </si>
  <si>
    <t>nCol4Row441</t>
  </si>
  <si>
    <t>140</t>
  </si>
  <si>
    <t>Col6Row482</t>
  </si>
  <si>
    <t>103</t>
  </si>
  <si>
    <t>Iif(Empty(m.cAgent_RN), 1, 2)</t>
  </si>
  <si>
    <t>nCol5Row441</t>
  </si>
  <si>
    <t>nCol6Row372</t>
  </si>
  <si>
    <t>regNumIn</t>
  </si>
  <si>
    <t>nCol6Row331</t>
  </si>
  <si>
    <t xml:space="preserve">                  расходование материальных запасов</t>
  </si>
  <si>
    <t>founderName</t>
  </si>
  <si>
    <t>nCol4Row172</t>
  </si>
  <si>
    <t>Централизованная</t>
  </si>
  <si>
    <t>#</t>
  </si>
  <si>
    <t>nCol4Row542</t>
  </si>
  <si>
    <t>nCol4Row176</t>
  </si>
  <si>
    <t>430</t>
  </si>
  <si>
    <t>7</t>
  </si>
  <si>
    <t>nCol5Row172</t>
  </si>
  <si>
    <t>"на " +  DToCLong(__p_Date)</t>
  </si>
  <si>
    <t>[&lt;set page="Отчет" tblDelim="|" areaEmptyCell="x" tblEmptyCell="0" tblMissEmptyStr="] + Iif(m.nEmptyRows = 1, [2], [1,2]) + ["/&gt;]</t>
  </si>
  <si>
    <t>nCol5Row542</t>
  </si>
  <si>
    <t>nCol5Row176</t>
  </si>
  <si>
    <t xml:space="preserve">                   перечисления наднациональным организациям и правительствам </t>
  </si>
  <si>
    <t>Iif(Empty(m.cAgent_RN), "", "*")</t>
  </si>
  <si>
    <t>Col5Row174</t>
  </si>
  <si>
    <t>303</t>
  </si>
  <si>
    <t>nCol4Row232</t>
  </si>
  <si>
    <t>340</t>
  </si>
  <si>
    <t xml:space="preserve">   Чистое поступление непроизведенных активов</t>
  </si>
  <si>
    <t>nCol6Row542</t>
  </si>
  <si>
    <t>Col4Row174</t>
  </si>
  <si>
    <t>(расшифровка подписи)</t>
  </si>
  <si>
    <t xml:space="preserve">                   увеличение прочей кредиторской задолженности</t>
  </si>
  <si>
    <t xml:space="preserve">                 пенсии, пособия, выплачиваемые организациями сектора</t>
  </si>
  <si>
    <t>AllTrim(This.Seek_TableFields("Person", "RN", "Person.SurName", __p_AccRN))</t>
  </si>
  <si>
    <t>__p_BossRN = Iif(Empty(m.cAgent_RN), PadR(This.Seek_TableFields("Org", "RN", "Org.Boss_RN", __p_OrgRn), 4), m.cAgent_RN)</t>
  </si>
  <si>
    <t>nCol5Row232</t>
  </si>
  <si>
    <t>Col5Row471</t>
  </si>
  <si>
    <t>232</t>
  </si>
  <si>
    <t xml:space="preserve">                  заработная плата</t>
  </si>
  <si>
    <t>271</t>
  </si>
  <si>
    <t>ГНИ4_ИдФайл</t>
  </si>
  <si>
    <t>Col4Row471</t>
  </si>
  <si>
    <t xml:space="preserve">увеличение стоимости ценных бумаг, кроме акций </t>
  </si>
  <si>
    <t xml:space="preserve">    Операции с финансовыми активами и обязательствами (стр.390 - стр.510)</t>
  </si>
  <si>
    <t xml:space="preserve">   Расходы по операциям с активами </t>
  </si>
  <si>
    <t>nCol5Row303</t>
  </si>
  <si>
    <t>ОТЧЕТ  О ФИНАНСОВЫХ РЕЗУЛЬТАТАХ ДЕЯТЕЛЬНОСТИ УЧРЕЖДЕНИЯ</t>
  </si>
  <si>
    <t>542</t>
  </si>
  <si>
    <t>176</t>
  </si>
  <si>
    <t>средствами</t>
  </si>
  <si>
    <t>Col6Row471</t>
  </si>
  <si>
    <t>172</t>
  </si>
  <si>
    <t>Iif(__p_pos = 0, __p_INN, AllTrim(Left(__p_INN, __p_pos - 1)))</t>
  </si>
  <si>
    <t>ГНИ4_ДатаДок</t>
  </si>
  <si>
    <t>МФИСТ</t>
  </si>
  <si>
    <t xml:space="preserve">(уполномоченное лицо)            </t>
  </si>
  <si>
    <t>Section</t>
  </si>
  <si>
    <t xml:space="preserve">   Операционный результат до налогообложения  (стр.010 - стр.150)</t>
  </si>
  <si>
    <t>099</t>
  </si>
  <si>
    <t>050</t>
  </si>
  <si>
    <t>на 01 января 2015 г.</t>
  </si>
  <si>
    <t>Col5Row264</t>
  </si>
  <si>
    <t>nCol4Row161</t>
  </si>
  <si>
    <t>830</t>
  </si>
  <si>
    <t>460</t>
  </si>
  <si>
    <t>091</t>
  </si>
  <si>
    <t>Col4Row264</t>
  </si>
  <si>
    <t>nCol5Row161</t>
  </si>
  <si>
    <t xml:space="preserve">   Безвозмездные перечисления бюджетам</t>
  </si>
  <si>
    <t>ГНИ4_ОКАТО</t>
  </si>
  <si>
    <t>Col5Row163</t>
  </si>
  <si>
    <t>720</t>
  </si>
  <si>
    <t>Тел.=&lt;c name="МФТелефон"/&gt;</t>
  </si>
  <si>
    <t>310</t>
  </si>
  <si>
    <t>Форма 0503721 с.3</t>
  </si>
  <si>
    <t xml:space="preserve">Глава по БК   </t>
  </si>
  <si>
    <t>Col4Row163</t>
  </si>
  <si>
    <t>This.__GetOrgAcc(__p_OrgRn, 2)</t>
  </si>
  <si>
    <t>This.Tag = "textout"</t>
  </si>
  <si>
    <t>Col5Row421</t>
  </si>
  <si>
    <t>262</t>
  </si>
  <si>
    <t>225</t>
  </si>
  <si>
    <t>founderOKPO</t>
  </si>
  <si>
    <t>Col5Row462</t>
  </si>
  <si>
    <t>Col6Row351</t>
  </si>
  <si>
    <t>Col5Row093</t>
  </si>
  <si>
    <t>221</t>
  </si>
  <si>
    <t>Col4Row421</t>
  </si>
  <si>
    <t>xml_fileName</t>
  </si>
  <si>
    <t>ГНИ4_Фамилия</t>
  </si>
  <si>
    <t>Col4Row462</t>
  </si>
  <si>
    <t>Col4Row093</t>
  </si>
  <si>
    <t>Col6Row462</t>
  </si>
  <si>
    <t>Col5Row351</t>
  </si>
  <si>
    <t>nCol4Row091</t>
  </si>
  <si>
    <t xml:space="preserve">                   уменьшение задолженности по  предоставленным займам (ссудам)</t>
  </si>
  <si>
    <t xml:space="preserve">                   уменьшение стоимости непроизведенных активов</t>
  </si>
  <si>
    <t>161</t>
  </si>
  <si>
    <t>Col6Row421</t>
  </si>
  <si>
    <t>nCol4Row099</t>
  </si>
  <si>
    <t xml:space="preserve">Чистое увеличение дебиторской задолженности </t>
  </si>
  <si>
    <t>МФДатаПо</t>
  </si>
  <si>
    <t>Col4Row351</t>
  </si>
  <si>
    <t>nCol5Row091</t>
  </si>
  <si>
    <t>Доходы (стр.030 + стр.040 + стр.050 + стр.060 + стр.090 + стр.100 + стр.110)</t>
  </si>
  <si>
    <t>Исполнитель</t>
  </si>
  <si>
    <t>nCol5Row099</t>
  </si>
  <si>
    <t>nCol5Row050</t>
  </si>
  <si>
    <t>Col5Row290</t>
  </si>
  <si>
    <t>Col5Row212</t>
  </si>
  <si>
    <t>Чистое увеличение задолженности по привлечениям перед нерезидентами</t>
  </si>
  <si>
    <t>412</t>
  </si>
  <si>
    <t>AllTrim(This.Seek_TableFields("Person", "RN", "Person.FirstName", __p_AccRN))</t>
  </si>
  <si>
    <t>Col4Row290</t>
  </si>
  <si>
    <t>Col4Row212</t>
  </si>
  <si>
    <t>AllTrim(m.glBK)</t>
  </si>
  <si>
    <t>nCol5Row191</t>
  </si>
  <si>
    <t xml:space="preserve">                           из них:</t>
  </si>
  <si>
    <t>321</t>
  </si>
  <si>
    <t>Iif(Empty(m.cAgent_RN), "", AllTrim(m.cAgentDoc))</t>
  </si>
  <si>
    <t>Col5Row521</t>
  </si>
  <si>
    <t>362</t>
  </si>
  <si>
    <t xml:space="preserve">                  иностранных государств</t>
  </si>
  <si>
    <t xml:space="preserve">   Чистое поступление нематериальных активов</t>
  </si>
  <si>
    <t xml:space="preserve">                по ОКЕИ    </t>
  </si>
  <si>
    <t>КОДФ=321</t>
  </si>
  <si>
    <t xml:space="preserve">                  государственного управления</t>
  </si>
  <si>
    <t xml:space="preserve">                           в том числе:</t>
  </si>
  <si>
    <t>regNumOut</t>
  </si>
  <si>
    <t>nCol4Row362</t>
  </si>
  <si>
    <t>210</t>
  </si>
  <si>
    <t>This.Book.PrecisionAsDisplayed = .T.</t>
  </si>
  <si>
    <t>ГНИ4_Имя2</t>
  </si>
  <si>
    <t>nCol4Row321</t>
  </si>
  <si>
    <t>Col5Row063</t>
  </si>
  <si>
    <t>620</t>
  </si>
  <si>
    <t>253</t>
  </si>
  <si>
    <t>nCol5Row362</t>
  </si>
  <si>
    <t>nCol6Row412</t>
  </si>
  <si>
    <t>nCol5Row321</t>
  </si>
  <si>
    <t xml:space="preserve">Чистое поступление иных финансовых активов   </t>
  </si>
  <si>
    <t>nCol4Row412</t>
  </si>
  <si>
    <t>560</t>
  </si>
  <si>
    <t>191</t>
  </si>
  <si>
    <t>ТБ=01</t>
  </si>
  <si>
    <t>150</t>
  </si>
  <si>
    <t>0503721</t>
  </si>
  <si>
    <t>nCol5Row412</t>
  </si>
  <si>
    <t>nCol6Row321</t>
  </si>
  <si>
    <t xml:space="preserve">                 чрезвычайные доходы от операций с активами</t>
  </si>
  <si>
    <t>Афанасьева Т.Н.</t>
  </si>
  <si>
    <t>m.cIST</t>
  </si>
  <si>
    <t>txt_fileName</t>
  </si>
  <si>
    <t>nCol6Row362</t>
  </si>
  <si>
    <t>Руководитель финансово-    ____________________      ___________________________</t>
  </si>
  <si>
    <t>#&amp;</t>
  </si>
  <si>
    <t>Alltrim(STR(m.nSelYear))</t>
  </si>
  <si>
    <t>ГНИ4_ОтчетГод</t>
  </si>
  <si>
    <t>Col5Row242</t>
  </si>
  <si>
    <t>Оплата труда и начисления на выплаты по оплате труда</t>
  </si>
  <si>
    <t>#~</t>
  </si>
  <si>
    <t xml:space="preserve">  &lt;area nameLT="Начало1" nameRB="Конец1"&gt;</t>
  </si>
  <si>
    <t>442</t>
  </si>
  <si>
    <t>Col4Row242</t>
  </si>
  <si>
    <t>ИНН</t>
  </si>
  <si>
    <t>m.cGUIDPk</t>
  </si>
  <si>
    <t>nCol5Row104</t>
  </si>
  <si>
    <t>бухгалтерия</t>
  </si>
  <si>
    <t>ГНИ4_ПрПодп</t>
  </si>
  <si>
    <t>Col5Row532</t>
  </si>
  <si>
    <t>371</t>
  </si>
  <si>
    <t>332</t>
  </si>
  <si>
    <t>Col4Row102</t>
  </si>
  <si>
    <t xml:space="preserve">по ОКАТО  </t>
  </si>
  <si>
    <t>Col5Row481</t>
  </si>
  <si>
    <t>nCol4Row332</t>
  </si>
  <si>
    <t>240</t>
  </si>
  <si>
    <t>nCol4Row371</t>
  </si>
  <si>
    <t>Header</t>
  </si>
  <si>
    <t xml:space="preserve">                   исключением государственных и муниципальных организаций</t>
  </si>
  <si>
    <t xml:space="preserve">                  коммунальные услуги</t>
  </si>
  <si>
    <t>Col4Row481</t>
  </si>
  <si>
    <t>nCol5Row332</t>
  </si>
  <si>
    <t>(подпись)</t>
  </si>
  <si>
    <t xml:space="preserve">                   поступление средств</t>
  </si>
  <si>
    <t xml:space="preserve">   Безвозмездные  поступления от бюджетов</t>
  </si>
  <si>
    <t>nCol6Row442</t>
  </si>
  <si>
    <t>nCol5Row371</t>
  </si>
  <si>
    <t>ППО=&lt;c name="МФППО"/&gt;</t>
  </si>
  <si>
    <t>nCol4Row442</t>
  </si>
  <si>
    <t>530</t>
  </si>
  <si>
    <t>104</t>
  </si>
  <si>
    <t>Col6Row481</t>
  </si>
  <si>
    <t>100</t>
  </si>
  <si>
    <t>nCol5Row442</t>
  </si>
  <si>
    <t>nCol6Row371</t>
  </si>
  <si>
    <t>ГНИ4_ГлаваБК</t>
  </si>
  <si>
    <t>nCol6Row332</t>
  </si>
  <si>
    <t>This.__getOrgName(m.cRN_Found)</t>
  </si>
  <si>
    <t>ПАРУС Бухгалтерия</t>
  </si>
  <si>
    <t>Col6Row541</t>
  </si>
  <si>
    <t>6</t>
  </si>
  <si>
    <t>nCol4Row173</t>
  </si>
  <si>
    <t>ГлаваБК</t>
  </si>
  <si>
    <t>472</t>
  </si>
  <si>
    <t>nCol5Row173</t>
  </si>
  <si>
    <t>__p_Date = Iif(Empty(m.dReoDate), m.dDateEnd + 1, m.dReoDate)</t>
  </si>
  <si>
    <t xml:space="preserve">                   увеличение задолженности по привлечениям перед нерезедентами</t>
  </si>
  <si>
    <t xml:space="preserve">                   уменьшение дебиторской задолженности</t>
  </si>
  <si>
    <t>ГНИ4_НаимДок</t>
  </si>
  <si>
    <t>This.__GetOrgBoss(__p_OrgRn)</t>
  </si>
  <si>
    <t>Col5Row171</t>
  </si>
  <si>
    <t>nCol4Row233</t>
  </si>
  <si>
    <t>Должность=</t>
  </si>
  <si>
    <t>Col5Row541</t>
  </si>
  <si>
    <t>Col5Row175</t>
  </si>
  <si>
    <t>380</t>
  </si>
  <si>
    <t>302</t>
  </si>
  <si>
    <t>nCol5Row233</t>
  </si>
  <si>
    <t>Col4Row171</t>
  </si>
  <si>
    <t xml:space="preserve">по ОКПО  </t>
  </si>
  <si>
    <t>Col4Row541</t>
  </si>
  <si>
    <t>Col4Row175</t>
  </si>
  <si>
    <t>Col5Row040</t>
  </si>
  <si>
    <t>270</t>
  </si>
  <si>
    <t>640</t>
  </si>
  <si>
    <t>233</t>
  </si>
  <si>
    <t>nCol5Row302</t>
  </si>
  <si>
    <t xml:space="preserve">                   увеличение задолженности по привлечениям перед резидентами</t>
  </si>
  <si>
    <t xml:space="preserve">                 доходы от реализации активов</t>
  </si>
  <si>
    <t>fullNameOut</t>
  </si>
  <si>
    <t>nCol6Row472</t>
  </si>
  <si>
    <t xml:space="preserve">                   увеличение стоимости  иных финансовых активов</t>
  </si>
  <si>
    <t xml:space="preserve">                   выбытие средств</t>
  </si>
  <si>
    <t>Учреждение</t>
  </si>
  <si>
    <t>nCol4Row472</t>
  </si>
  <si>
    <t>173</t>
  </si>
  <si>
    <t>ПРД=5</t>
  </si>
  <si>
    <t>Iif(__p_pos = 0, "", AllTrim(SubStr(__p_INN, __p_pos + 1)))</t>
  </si>
  <si>
    <t>Чистое предоставление займов (ссуд)</t>
  </si>
  <si>
    <t>130</t>
  </si>
  <si>
    <t>nCol5Row472</t>
  </si>
  <si>
    <t>Единица измерения: руб</t>
  </si>
  <si>
    <t>Col5Row269</t>
  </si>
  <si>
    <t>AllTrim(This.Seek_TableFields("Org", "RN", "Org.OKPO", __p_OrgRn))</t>
  </si>
  <si>
    <t>461</t>
  </si>
  <si>
    <t>090</t>
  </si>
  <si>
    <t>услуг (работ)</t>
  </si>
  <si>
    <t>&lt;set page="Отчет" tblDelim="|" areaEmptyCell="x" tblEmptyCell="0" tblMissEmptyStr="1,2"/&gt;</t>
  </si>
  <si>
    <t>\\Adm-server\Обмен\Прочее\культура\выгрузка отчет 2014г. культура\бюджетные\321Y03.txt</t>
  </si>
  <si>
    <t>m.cFileName8</t>
  </si>
  <si>
    <t>m.cFileName4</t>
  </si>
  <si>
    <t>Col5Row261</t>
  </si>
  <si>
    <t>422</t>
  </si>
  <si>
    <t>This.Book.Sheet = 1</t>
  </si>
  <si>
    <t>Col4Row269</t>
  </si>
  <si>
    <t>Col4Row261</t>
  </si>
  <si>
    <t xml:space="preserve">                 по бюджетным инвестициям </t>
  </si>
  <si>
    <t>&lt;/tbl&gt;</t>
  </si>
  <si>
    <t xml:space="preserve">   Расходы будущих периодов</t>
  </si>
  <si>
    <t>Форма 0503721 с.2</t>
  </si>
  <si>
    <t>Col5Row162</t>
  </si>
  <si>
    <t>352</t>
  </si>
  <si>
    <t>&lt;btn caption="Выгрузить для Минфин" page="Выгрузка в МинФин" coord="(0, 0, 120, 20)"/&gt;</t>
  </si>
  <si>
    <t>Col4Row162</t>
  </si>
  <si>
    <t>nCol4Row352</t>
  </si>
  <si>
    <t>AllTrim(This.Seek_TableFields("Org", "RN", "Org.OKPO", m.cRN_Found))</t>
  </si>
  <si>
    <t>220</t>
  </si>
  <si>
    <t xml:space="preserve">  &lt;/area&gt;</t>
  </si>
  <si>
    <t>ГНИ4_Учредит</t>
  </si>
  <si>
    <t>Col5Row096</t>
  </si>
  <si>
    <t>ОКАТО</t>
  </si>
  <si>
    <t>610</t>
  </si>
  <si>
    <t>263</t>
  </si>
  <si>
    <t>224</t>
  </si>
  <si>
    <t>МФППО</t>
  </si>
  <si>
    <t>nCol6Row461</t>
  </si>
  <si>
    <t>nCol5Row352</t>
  </si>
  <si>
    <t xml:space="preserve">                   уменьшение стоимости акций и иных форм участия в капитале</t>
  </si>
  <si>
    <t>nCol6Row422</t>
  </si>
  <si>
    <t>Руководитель=</t>
  </si>
  <si>
    <t>Alltrim(Dtoc(__p_Date))</t>
  </si>
  <si>
    <t>ГНИ4_Имя</t>
  </si>
  <si>
    <t>m.cFileId4</t>
  </si>
  <si>
    <t>nCol4Row422</t>
  </si>
  <si>
    <t>550</t>
  </si>
  <si>
    <t xml:space="preserve">                 пособия по социальной помощи населению</t>
  </si>
  <si>
    <t>МФТелефон</t>
  </si>
  <si>
    <t>nCol4Row461</t>
  </si>
  <si>
    <t>160</t>
  </si>
  <si>
    <t>Наименование показателя</t>
  </si>
  <si>
    <t>Код анали-тики</t>
  </si>
  <si>
    <t>txt_setPageОтчет</t>
  </si>
  <si>
    <t>nCol5Row422</t>
  </si>
  <si>
    <t>Расходы  (стр.160 + стр.170 + стр. 190 + стр.210 + стр. 230 + стр. 240 + стр. 250 + стр. 260 + стр. 290)</t>
  </si>
  <si>
    <t>nCol5Row461</t>
  </si>
  <si>
    <t>nCol6Row352</t>
  </si>
  <si>
    <t xml:space="preserve">   Доходы от оказания платных услуг (работ)</t>
  </si>
  <si>
    <t>m.nSelYear</t>
  </si>
  <si>
    <t>Col5Row250</t>
  </si>
  <si>
    <t>060</t>
  </si>
  <si>
    <t>Col4Row250</t>
  </si>
  <si>
    <t>nCol5Row522</t>
  </si>
  <si>
    <t xml:space="preserve">                  работы, услуги по содержанию имущества</t>
  </si>
  <si>
    <t>ющего полномочия учредителя</t>
  </si>
  <si>
    <t>nCol4Row211</t>
  </si>
  <si>
    <t>710</t>
  </si>
  <si>
    <t>Col5Row192</t>
  </si>
  <si>
    <t>Col5Row110</t>
  </si>
  <si>
    <t>320</t>
  </si>
  <si>
    <t>nCol5Row211</t>
  </si>
  <si>
    <t xml:space="preserve">                   уменьшение задолженности по привлечениям перед резидентами</t>
  </si>
  <si>
    <t>Col5Row411</t>
  </si>
  <si>
    <t>Col6Row322</t>
  </si>
  <si>
    <t>Col5Row062</t>
  </si>
  <si>
    <t>252</t>
  </si>
  <si>
    <t>Col6Row361</t>
  </si>
  <si>
    <t>211</t>
  </si>
  <si>
    <t>Col4Row411</t>
  </si>
  <si>
    <t>AllTrim(This.Seek_TableFields("Person", "RN", "Person.SecondName", __p_AccRN))</t>
  </si>
  <si>
    <t xml:space="preserve">                   уменьшение стоимости  иных финансовых активов</t>
  </si>
  <si>
    <t xml:space="preserve">   Резервы предстоящих расходов</t>
  </si>
  <si>
    <t>Средства</t>
  </si>
  <si>
    <t>Руководитель=&lt;c name="МФРуководитель"/&gt;</t>
  </si>
  <si>
    <t>Col5Row361</t>
  </si>
  <si>
    <t>(телефон, e-mail)</t>
  </si>
  <si>
    <t>Афанасьева Татьяна Николаевна</t>
  </si>
  <si>
    <t>522</t>
  </si>
  <si>
    <t>Col6Row411</t>
  </si>
  <si>
    <t>Col5Row322</t>
  </si>
  <si>
    <t>__p_pos = AT("/", __p_INN)</t>
  </si>
  <si>
    <t xml:space="preserve">Чистое поступление ценных бумаг, кроме акций </t>
  </si>
  <si>
    <t>190</t>
  </si>
  <si>
    <t>Col4Row361</t>
  </si>
  <si>
    <t>во временном</t>
  </si>
  <si>
    <t>Col4Row322</t>
  </si>
  <si>
    <t xml:space="preserve">                   уменьшение стоимости материальных запасов</t>
  </si>
  <si>
    <t xml:space="preserve">                   увеличение стоимости материальных запасов</t>
  </si>
  <si>
    <t>##</t>
  </si>
  <si>
    <t>OKATOCode</t>
  </si>
  <si>
    <t>030</t>
  </si>
  <si>
    <t>Гл.бух.=&lt;c name="МФГлБух"/&gt;</t>
  </si>
  <si>
    <t>m.cNumGMU_In</t>
  </si>
  <si>
    <t>Col5Row243</t>
  </si>
  <si>
    <t>482</t>
  </si>
  <si>
    <t>nCol5Row531</t>
  </si>
  <si>
    <t>m.cGUIDPz</t>
  </si>
  <si>
    <t>Col4Row243</t>
  </si>
  <si>
    <t>nCol5Row101</t>
  </si>
  <si>
    <t xml:space="preserve">                           доходы от реализации финансовых активов</t>
  </si>
  <si>
    <t>370</t>
  </si>
  <si>
    <t>Col4Row103</t>
  </si>
  <si>
    <t>Выгрузка на сайт bus.gov.ru</t>
  </si>
  <si>
    <t>Дата</t>
  </si>
  <si>
    <t>МФГлБух</t>
  </si>
  <si>
    <t>Col5Row441</t>
  </si>
  <si>
    <t>Col6Row372</t>
  </si>
  <si>
    <t>Col6Row331</t>
  </si>
  <si>
    <t>AllTrim(This.Seek_TableFields("OrgBase", "RN", "OrgBase.OKATO", __p_OrgRn))</t>
  </si>
  <si>
    <t>241</t>
  </si>
  <si>
    <t>xml_fileName8</t>
  </si>
  <si>
    <t>Col4Row441</t>
  </si>
  <si>
    <t>Операции с нефинансовыми активами (стр.320 + стр.330 + стр.350 + стр.360 + стр.370)</t>
  </si>
  <si>
    <t xml:space="preserve">                 по субсидии на выполнение государственного (муниципального) задания</t>
  </si>
  <si>
    <t>ГНИ4_Фамилия2</t>
  </si>
  <si>
    <t>nCol6Row482</t>
  </si>
  <si>
    <t>ОРГАНИЗАЦИЯ</t>
  </si>
  <si>
    <t xml:space="preserve">                   уменьшение стоимости нематериальных активов</t>
  </si>
  <si>
    <t>ГНИ4_НаимОрг</t>
  </si>
  <si>
    <t>nCol4Row482</t>
  </si>
  <si>
    <t>Col5Row331</t>
  </si>
  <si>
    <t>101</t>
  </si>
  <si>
    <t>ИСТ=&lt;c name="МФИСТ"/&gt;</t>
  </si>
  <si>
    <t>OKPOCode</t>
  </si>
  <si>
    <t>Col6Row441</t>
  </si>
  <si>
    <t>Col5Row372</t>
  </si>
  <si>
    <t>531</t>
  </si>
  <si>
    <t xml:space="preserve">                 иные прочие доходы </t>
  </si>
  <si>
    <t>nCol5Row482</t>
  </si>
  <si>
    <t>Col4Row331</t>
  </si>
  <si>
    <t>стро-</t>
  </si>
  <si>
    <t>Col4Row372</t>
  </si>
  <si>
    <t>nCol5Row030</t>
  </si>
  <si>
    <t>уменьшение стоимости ценных бумаг, кроме акций</t>
  </si>
  <si>
    <t>Col6Row542</t>
  </si>
  <si>
    <t>nCol4Row174</t>
  </si>
  <si>
    <t xml:space="preserve">   Социальное обеспечение</t>
  </si>
  <si>
    <t>по оказанию</t>
  </si>
  <si>
    <t>Col5Row232</t>
  </si>
  <si>
    <t>471</t>
  </si>
  <si>
    <t>m.cFileName</t>
  </si>
  <si>
    <t>nCol5Row174</t>
  </si>
  <si>
    <t>Col4Row232</t>
  </si>
  <si>
    <t>х</t>
  </si>
  <si>
    <t>&lt;tbl &gt;</t>
  </si>
  <si>
    <t>Col5Row172</t>
  </si>
  <si>
    <t>Col5Row542</t>
  </si>
  <si>
    <t>Col5Row176</t>
  </si>
  <si>
    <t>301</t>
  </si>
  <si>
    <t>Col4Row172</t>
  </si>
  <si>
    <t>__p_INN = AllTrim(This.Seek_TableFields("OrgBase", "RN", "OrgBase.INN", m.cRN_Found))</t>
  </si>
  <si>
    <t xml:space="preserve">                  прочие выплаты </t>
  </si>
  <si>
    <t>Col4Row542</t>
  </si>
  <si>
    <t>Col4Row176</t>
  </si>
  <si>
    <t xml:space="preserve">   Приобретение работ, услуг</t>
  </si>
  <si>
    <t xml:space="preserve">Наименование органа, осуществля-    </t>
  </si>
  <si>
    <t>273</t>
  </si>
  <si>
    <t>This.__getOrgName(__p_OrgRn)</t>
  </si>
  <si>
    <t>230</t>
  </si>
  <si>
    <t>AllTrim(This.__getOrgName(__p_OrgRn))</t>
  </si>
  <si>
    <t>МФИсполнитель</t>
  </si>
  <si>
    <t>nCol6Row471</t>
  </si>
  <si>
    <t>ГНИ4_ВерсПрог</t>
  </si>
  <si>
    <t>nCol4Row471</t>
  </si>
  <si>
    <t>Операции с финансовыми активами (стр.410 + стр.420 + стр.440 +стр.460 + стр.470 + стр.480)</t>
  </si>
  <si>
    <t xml:space="preserve">   Обслуживание долговых обязательств</t>
  </si>
  <si>
    <t>170</t>
  </si>
  <si>
    <t>Col5Row303</t>
  </si>
  <si>
    <t>540</t>
  </si>
  <si>
    <t>174</t>
  </si>
  <si>
    <t xml:space="preserve">                  услуги связи</t>
  </si>
  <si>
    <t>nCol5Row471</t>
  </si>
  <si>
    <t>nCol4Row163</t>
  </si>
  <si>
    <t>462</t>
  </si>
  <si>
    <t>093</t>
  </si>
  <si>
    <t>421</t>
  </si>
  <si>
    <t>AllTrim(This.Seek_TableFields("Person", "RN", "Person.FirstName", __p_BossRN))</t>
  </si>
  <si>
    <t>nCol5Row163</t>
  </si>
  <si>
    <t>Руководитель</t>
  </si>
  <si>
    <t>Итого</t>
  </si>
  <si>
    <t xml:space="preserve">    &lt;column index="2" expr="Iif(Val(oCell.Text) = 0, '000', oCell.Text)"/&gt;</t>
  </si>
  <si>
    <t xml:space="preserve">       Форма по ОКУД</t>
  </si>
  <si>
    <t>390</t>
  </si>
  <si>
    <t>nCol4Row264</t>
  </si>
  <si>
    <t>Col5Row161</t>
  </si>
  <si>
    <t>Форма 0503721 с.5</t>
  </si>
  <si>
    <t>351</t>
  </si>
  <si>
    <t xml:space="preserve">                  поступления от международных финансовых организаций</t>
  </si>
  <si>
    <t xml:space="preserve">  &lt;area nameLT="Начало4" nameRB="Конец4"&gt;</t>
  </si>
  <si>
    <t>ГНИ4_ДатаОтч</t>
  </si>
  <si>
    <t>nCol5Row264</t>
  </si>
  <si>
    <t>Col4Row161</t>
  </si>
  <si>
    <t xml:space="preserve">                  начисления на выплаты по оплате труда</t>
  </si>
  <si>
    <t>nCol4Row351</t>
  </si>
  <si>
    <t>Col5Row091</t>
  </si>
  <si>
    <t>650</t>
  </si>
  <si>
    <t>264</t>
  </si>
  <si>
    <t>223</t>
  </si>
  <si>
    <t xml:space="preserve">   Доходы от штрафов, пени, иных сумм принудительного изъятия</t>
  </si>
  <si>
    <t>Col5Row099</t>
  </si>
  <si>
    <t>Col5Row050</t>
  </si>
  <si>
    <t>260</t>
  </si>
  <si>
    <t>nCol6Row462</t>
  </si>
  <si>
    <t>nCol5Row351</t>
  </si>
  <si>
    <t>Col4Row091</t>
  </si>
  <si>
    <t>Периодичность:  годовая</t>
  </si>
  <si>
    <t>ГНИ4_УчредПолн</t>
  </si>
  <si>
    <t>nCol6Row421</t>
  </si>
  <si>
    <t>Col4Row099</t>
  </si>
  <si>
    <t>nCol4Row421</t>
  </si>
  <si>
    <t>120</t>
  </si>
  <si>
    <t>ГлБух</t>
  </si>
  <si>
    <t>nCol4Row462</t>
  </si>
  <si>
    <t>nCol4Row093</t>
  </si>
  <si>
    <t>510</t>
  </si>
  <si>
    <t>163</t>
  </si>
  <si>
    <t>ttoc(DATETIME())</t>
  </si>
  <si>
    <t>nCol5Row421</t>
  </si>
  <si>
    <t xml:space="preserve">   Прочие расходы</t>
  </si>
  <si>
    <t>nCol5Row462</t>
  </si>
  <si>
    <t>nCol6Row351</t>
  </si>
  <si>
    <t>nCol5Row093</t>
  </si>
  <si>
    <t>&lt;textout version="1.0" caption="Выгрузка Минфин"/&gt;</t>
  </si>
  <si>
    <t>экономической службы                    (подпись)                          (расшифровка подписи)</t>
  </si>
  <si>
    <t>410</t>
  </si>
  <si>
    <t xml:space="preserve">                  транспортные услуги</t>
  </si>
  <si>
    <t xml:space="preserve">                 по субсидиям на иные цели </t>
  </si>
  <si>
    <t xml:space="preserve">   Прочие доходы</t>
  </si>
  <si>
    <t>063</t>
  </si>
  <si>
    <t>CreateDate</t>
  </si>
  <si>
    <t>AllTrim(Iif(__p_pos = 0, __p_INN, Left(__p_INN, __p_pos - 1)))</t>
  </si>
  <si>
    <t>nCol5Row521</t>
  </si>
  <si>
    <t>GUIDPK</t>
  </si>
  <si>
    <t>nCol4Row290</t>
  </si>
  <si>
    <t>nCol4Row212</t>
  </si>
  <si>
    <t>Засухина Ольга Васильевна</t>
  </si>
  <si>
    <t>360</t>
  </si>
  <si>
    <t xml:space="preserve">   Доходы от собственности</t>
  </si>
  <si>
    <t>Col5Row191</t>
  </si>
  <si>
    <t>(наименование, ОГРН, ИНН, КПП, местонахождение)</t>
  </si>
  <si>
    <t xml:space="preserve">                   увеличение затрат</t>
  </si>
  <si>
    <t>nCol5Row290</t>
  </si>
  <si>
    <t>nCol5Row212</t>
  </si>
  <si>
    <t xml:space="preserve">                   перечисления международным организациям</t>
  </si>
  <si>
    <t xml:space="preserve">                   безвозмездные перечисления организациям, за </t>
  </si>
  <si>
    <t>Col5Row412</t>
  </si>
  <si>
    <t>Col6Row321</t>
  </si>
  <si>
    <t xml:space="preserve">                   иностранных государств</t>
  </si>
  <si>
    <t>Col6Row362</t>
  </si>
  <si>
    <t>290</t>
  </si>
  <si>
    <t>212</t>
  </si>
  <si>
    <t>распоряжении</t>
  </si>
  <si>
    <t>Col4Row412</t>
  </si>
  <si>
    <t xml:space="preserve">                   увеличение стоимости нематериальных активов</t>
  </si>
  <si>
    <t>ВИД=3</t>
  </si>
  <si>
    <t>Col5Row362</t>
  </si>
  <si>
    <t>521</t>
  </si>
  <si>
    <t>152</t>
  </si>
  <si>
    <t>Col6Row412</t>
  </si>
  <si>
    <t>Col5Row321</t>
  </si>
  <si>
    <t>Col4Row362</t>
  </si>
  <si>
    <t xml:space="preserve">                           доходы от реализации нефинансовых активов</t>
  </si>
  <si>
    <t>Col4Row321</t>
  </si>
  <si>
    <t>nCol5Row063</t>
  </si>
  <si>
    <t>22641101</t>
  </si>
  <si>
    <t>#@</t>
  </si>
  <si>
    <t>810</t>
  </si>
  <si>
    <t>440</t>
  </si>
  <si>
    <t xml:space="preserve">                   безвозмездные перечисления государственным</t>
  </si>
  <si>
    <t>#$</t>
  </si>
  <si>
    <t>nCol4Row102</t>
  </si>
  <si>
    <t>481</t>
  </si>
  <si>
    <t>nCol5Row532</t>
  </si>
  <si>
    <t>Исполнитель  ____________________     __________________</t>
  </si>
  <si>
    <t xml:space="preserve">                  амортизация основных средств и нематериальных активов</t>
  </si>
  <si>
    <t>AllTrim(m.cIspTel)</t>
  </si>
  <si>
    <t>РДТ=&lt;c name="МФДатаПо"/&gt;</t>
  </si>
  <si>
    <t>nCol4Row242</t>
  </si>
  <si>
    <t>330</t>
  </si>
  <si>
    <t>Деятельность</t>
  </si>
  <si>
    <t>Col5Row104</t>
  </si>
  <si>
    <t>ДатаОтчета</t>
  </si>
  <si>
    <t xml:space="preserve">                  обслуживание долговых обязательств перед резидентами</t>
  </si>
  <si>
    <t xml:space="preserve">  &lt;area nameLT="Начало5" nameRB="Конец5"&gt;</t>
  </si>
  <si>
    <t>nCol5Row242</t>
  </si>
  <si>
    <t xml:space="preserve">                                 (должность)                        (подпись)</t>
  </si>
  <si>
    <t xml:space="preserve">   Налог на прибыль </t>
  </si>
  <si>
    <t>Alltrim(m.glBK)</t>
  </si>
  <si>
    <t>Col5Row442</t>
  </si>
  <si>
    <t>Col6Row371</t>
  </si>
  <si>
    <t xml:space="preserve">                   уменьшение затрат</t>
  </si>
  <si>
    <t>Col6Row332</t>
  </si>
  <si>
    <t>242</t>
  </si>
  <si>
    <t>Col4Row442</t>
  </si>
  <si>
    <t>ГНИ4_СвПред</t>
  </si>
  <si>
    <t>nCol6Row481</t>
  </si>
  <si>
    <t>nCol4Row481</t>
  </si>
  <si>
    <t>Col5Row332</t>
  </si>
  <si>
    <t>102</t>
  </si>
  <si>
    <t>180</t>
  </si>
  <si>
    <t>Col6Row442</t>
  </si>
  <si>
    <t>Col5Row371</t>
  </si>
  <si>
    <t>532</t>
  </si>
  <si>
    <t>ГНИ4_Отчество</t>
  </si>
  <si>
    <t>nCol5Row481</t>
  </si>
  <si>
    <t>Col4Row332</t>
  </si>
  <si>
    <t xml:space="preserve">                   увеличение стоимости основных средств</t>
  </si>
  <si>
    <t>Col4Row371</t>
  </si>
  <si>
    <t xml:space="preserve">   Доходы будущих периодов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</si>
</sst>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;\ \-\ #,##0.00;\ \-"/>
    <numFmt numFmtId="181" formatCode="##,##0.00;\ ##,##0.00"/>
    <numFmt numFmtId="182" formatCode="* _-#,##0&quot; р.&quot;;* \-#,##0&quot; р.&quot;;* _-&quot;-&quot;&quot; р.&quot;;@"/>
    <numFmt numFmtId="183" formatCode="* _-#,##0.00&quot; р.&quot;;* \-#,##0.00&quot; р.&quot;;* _-&quot;-&quot;??&quot; р.&quot;;@"/>
    <numFmt numFmtId="184" formatCode="#,##0.00_ ;\-#,##0.00\ "/>
    <numFmt numFmtId="185" formatCode="000000"/>
    <numFmt numFmtId="186" formatCode="0.00;[Red]0.00"/>
    <numFmt numFmtId="187" formatCode="#,##0&quot;р.&quot;"/>
    <numFmt numFmtId="188" formatCode="#,##0.00&quot;р.&quot;"/>
    <numFmt numFmtId="189" formatCode="d\ mmm\ yy"/>
    <numFmt numFmtId="190" formatCode="dd\ mmm\ yy"/>
    <numFmt numFmtId="191" formatCode="#,###"/>
    <numFmt numFmtId="192" formatCode="0;\-0;&quot;-                  &quot;"/>
    <numFmt numFmtId="193" formatCode="\-#,###"/>
    <numFmt numFmtId="194" formatCode="#,###.##;\ \-"/>
    <numFmt numFmtId="195" formatCode="#,###.##;\ \-\ #,###.##;\ \-"/>
    <numFmt numFmtId="196" formatCode="#,###.00;\ \-\ #,###.00;\ \-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i/>
      <sz val="9"/>
      <name val="Arial Cyr"/>
      <family val="0"/>
    </font>
    <font>
      <sz val="10"/>
      <name val="Courier New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10"/>
      <name val="Arial"/>
      <family val="0"/>
    </font>
    <font>
      <sz val="8"/>
      <color indexed="10"/>
      <name val="Arial Cyr"/>
      <family val="0"/>
    </font>
    <font>
      <sz val="11"/>
      <color indexed="8"/>
      <name val="Calibri"/>
      <family val="0"/>
    </font>
    <font>
      <b/>
      <sz val="10"/>
      <color indexed="12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1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6" fillId="34" borderId="0" applyNumberFormat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50" fillId="37" borderId="0" applyNumberFormat="0" applyBorder="0" applyAlignment="0" applyProtection="0"/>
  </cellStyleXfs>
  <cellXfs count="19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Alignment="1">
      <alignment horizontal="left"/>
    </xf>
    <xf numFmtId="49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Alignment="1">
      <alignment horizontal="centerContinuous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left"/>
    </xf>
    <xf numFmtId="49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31" xfId="0" applyFont="1" applyBorder="1" applyAlignment="1">
      <alignment/>
    </xf>
    <xf numFmtId="180" fontId="6" fillId="0" borderId="32" xfId="0" applyNumberFormat="1" applyFont="1" applyFill="1" applyBorder="1" applyAlignment="1">
      <alignment horizontal="center"/>
    </xf>
    <xf numFmtId="180" fontId="6" fillId="0" borderId="33" xfId="0" applyNumberFormat="1" applyFont="1" applyFill="1" applyBorder="1" applyAlignment="1">
      <alignment horizontal="center"/>
    </xf>
    <xf numFmtId="180" fontId="6" fillId="0" borderId="12" xfId="0" applyNumberFormat="1" applyFont="1" applyFill="1" applyBorder="1" applyAlignment="1">
      <alignment horizontal="center"/>
    </xf>
    <xf numFmtId="180" fontId="6" fillId="0" borderId="13" xfId="0" applyNumberFormat="1" applyFont="1" applyFill="1" applyBorder="1" applyAlignment="1">
      <alignment horizontal="center"/>
    </xf>
    <xf numFmtId="180" fontId="6" fillId="0" borderId="34" xfId="0" applyNumberFormat="1" applyFont="1" applyFill="1" applyBorder="1" applyAlignment="1">
      <alignment horizontal="center"/>
    </xf>
    <xf numFmtId="180" fontId="6" fillId="0" borderId="10" xfId="0" applyNumberFormat="1" applyFont="1" applyFill="1" applyBorder="1" applyAlignment="1">
      <alignment horizontal="center"/>
    </xf>
    <xf numFmtId="180" fontId="6" fillId="0" borderId="11" xfId="0" applyNumberFormat="1" applyFont="1" applyFill="1" applyBorder="1" applyAlignment="1">
      <alignment horizontal="center"/>
    </xf>
    <xf numFmtId="180" fontId="6" fillId="0" borderId="23" xfId="0" applyNumberFormat="1" applyFont="1" applyFill="1" applyBorder="1" applyAlignment="1">
      <alignment horizontal="center"/>
    </xf>
    <xf numFmtId="180" fontId="6" fillId="0" borderId="29" xfId="0" applyNumberFormat="1" applyFont="1" applyFill="1" applyBorder="1" applyAlignment="1">
      <alignment horizontal="center"/>
    </xf>
    <xf numFmtId="180" fontId="6" fillId="0" borderId="11" xfId="0" applyNumberFormat="1" applyFont="1" applyFill="1" applyBorder="1" applyAlignment="1">
      <alignment horizontal="center" vertical="center"/>
    </xf>
    <xf numFmtId="180" fontId="6" fillId="0" borderId="23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6" fillId="0" borderId="35" xfId="0" applyNumberFormat="1" applyFont="1" applyFill="1" applyBorder="1" applyAlignment="1">
      <alignment horizontal="center" vertical="center"/>
    </xf>
    <xf numFmtId="180" fontId="6" fillId="0" borderId="12" xfId="0" applyNumberFormat="1" applyFont="1" applyFill="1" applyBorder="1" applyAlignment="1">
      <alignment horizontal="center" vertical="center"/>
    </xf>
    <xf numFmtId="180" fontId="6" fillId="0" borderId="36" xfId="0" applyNumberFormat="1" applyFont="1" applyFill="1" applyBorder="1" applyAlignment="1">
      <alignment horizontal="center" vertical="center"/>
    </xf>
    <xf numFmtId="180" fontId="6" fillId="0" borderId="37" xfId="0" applyNumberFormat="1" applyFont="1" applyFill="1" applyBorder="1" applyAlignment="1">
      <alignment horizontal="center" vertical="center"/>
    </xf>
    <xf numFmtId="180" fontId="6" fillId="0" borderId="13" xfId="0" applyNumberFormat="1" applyFont="1" applyFill="1" applyBorder="1" applyAlignment="1">
      <alignment horizontal="center" vertical="center"/>
    </xf>
    <xf numFmtId="180" fontId="6" fillId="0" borderId="34" xfId="0" applyNumberFormat="1" applyFont="1" applyFill="1" applyBorder="1" applyAlignment="1">
      <alignment horizontal="center" vertical="center"/>
    </xf>
    <xf numFmtId="180" fontId="6" fillId="0" borderId="38" xfId="0" applyNumberFormat="1" applyFont="1" applyFill="1" applyBorder="1" applyAlignment="1">
      <alignment horizontal="center" vertical="center"/>
    </xf>
    <xf numFmtId="180" fontId="6" fillId="0" borderId="32" xfId="0" applyNumberFormat="1" applyFont="1" applyFill="1" applyBorder="1" applyAlignment="1">
      <alignment horizontal="center" vertical="center"/>
    </xf>
    <xf numFmtId="180" fontId="6" fillId="0" borderId="33" xfId="0" applyNumberFormat="1" applyFont="1" applyFill="1" applyBorder="1" applyAlignment="1">
      <alignment horizontal="center" vertical="center"/>
    </xf>
    <xf numFmtId="180" fontId="6" fillId="0" borderId="3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Continuous" vertical="center" wrapText="1"/>
    </xf>
    <xf numFmtId="0" fontId="6" fillId="0" borderId="10" xfId="0" applyFont="1" applyFill="1" applyBorder="1" applyAlignment="1">
      <alignment horizontal="centerContinuous" vertical="center" wrapText="1"/>
    </xf>
    <xf numFmtId="0" fontId="6" fillId="0" borderId="12" xfId="0" applyFont="1" applyFill="1" applyBorder="1" applyAlignment="1">
      <alignment horizontal="centerContinuous" vertical="center" wrapText="1"/>
    </xf>
    <xf numFmtId="0" fontId="9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6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Continuous"/>
      <protection/>
    </xf>
    <xf numFmtId="0" fontId="6" fillId="0" borderId="0" xfId="0" applyNumberFormat="1" applyFont="1" applyFill="1" applyAlignment="1" applyProtection="1">
      <alignment vertical="top"/>
      <protection/>
    </xf>
    <xf numFmtId="0" fontId="6" fillId="0" borderId="39" xfId="0" applyNumberFormat="1" applyFont="1" applyFill="1" applyBorder="1" applyAlignment="1" applyProtection="1">
      <alignment horizontal="centerContinuous" vertical="top"/>
      <protection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12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8" fillId="0" borderId="40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left"/>
    </xf>
    <xf numFmtId="0" fontId="6" fillId="0" borderId="40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6" fillId="0" borderId="42" xfId="0" applyFont="1" applyFill="1" applyBorder="1" applyAlignment="1">
      <alignment horizontal="left"/>
    </xf>
    <xf numFmtId="0" fontId="6" fillId="0" borderId="43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41" xfId="0" applyFont="1" applyFill="1" applyBorder="1" applyAlignment="1">
      <alignment horizontal="left"/>
    </xf>
    <xf numFmtId="0" fontId="7" fillId="0" borderId="4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left"/>
    </xf>
    <xf numFmtId="0" fontId="6" fillId="0" borderId="44" xfId="0" applyFont="1" applyFill="1" applyBorder="1" applyAlignment="1">
      <alignment horizontal="left"/>
    </xf>
    <xf numFmtId="0" fontId="6" fillId="0" borderId="45" xfId="0" applyFont="1" applyFill="1" applyBorder="1" applyAlignment="1">
      <alignment horizontal="centerContinuous" vertical="center"/>
    </xf>
    <xf numFmtId="0" fontId="6" fillId="0" borderId="32" xfId="0" applyFont="1" applyFill="1" applyBorder="1" applyAlignment="1">
      <alignment horizontal="centerContinuous" vertical="center"/>
    </xf>
    <xf numFmtId="0" fontId="6" fillId="0" borderId="39" xfId="0" applyFont="1" applyFill="1" applyBorder="1" applyAlignment="1">
      <alignment horizontal="left"/>
    </xf>
    <xf numFmtId="0" fontId="6" fillId="0" borderId="33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centerContinuous"/>
    </xf>
    <xf numFmtId="0" fontId="8" fillId="0" borderId="40" xfId="0" applyFont="1" applyFill="1" applyBorder="1" applyAlignment="1">
      <alignment horizontal="left"/>
    </xf>
    <xf numFmtId="0" fontId="10" fillId="0" borderId="46" xfId="0" applyFont="1" applyFill="1" applyBorder="1" applyAlignment="1">
      <alignment horizontal="left"/>
    </xf>
    <xf numFmtId="0" fontId="6" fillId="0" borderId="47" xfId="0" applyFont="1" applyFill="1" applyBorder="1" applyAlignment="1">
      <alignment horizontal="left"/>
    </xf>
    <xf numFmtId="0" fontId="6" fillId="0" borderId="46" xfId="0" applyFont="1" applyFill="1" applyBorder="1" applyAlignment="1">
      <alignment horizontal="left"/>
    </xf>
    <xf numFmtId="0" fontId="7" fillId="0" borderId="40" xfId="0" applyFont="1" applyFill="1" applyBorder="1" applyAlignment="1">
      <alignment horizontal="left"/>
    </xf>
    <xf numFmtId="0" fontId="8" fillId="0" borderId="46" xfId="0" applyFont="1" applyFill="1" applyBorder="1" applyAlignment="1">
      <alignment horizontal="left"/>
    </xf>
    <xf numFmtId="0" fontId="8" fillId="0" borderId="48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Continuous" vertical="top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13" fillId="0" borderId="0" xfId="0" applyNumberFormat="1" applyFont="1" applyFill="1" applyAlignment="1" applyProtection="1">
      <alignment horizontal="centerContinuous"/>
      <protection/>
    </xf>
    <xf numFmtId="0" fontId="6" fillId="0" borderId="24" xfId="0" applyNumberFormat="1" applyFont="1" applyFill="1" applyBorder="1" applyAlignment="1" applyProtection="1">
      <alignment horizontal="centerContinuous"/>
      <protection/>
    </xf>
    <xf numFmtId="0" fontId="11" fillId="0" borderId="31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0" xfId="0" applyAlignment="1">
      <alignment wrapText="1"/>
    </xf>
    <xf numFmtId="0" fontId="14" fillId="0" borderId="0" xfId="0" applyNumberFormat="1" applyFont="1" applyFill="1" applyAlignment="1" applyProtection="1">
      <alignment wrapText="1"/>
      <protection/>
    </xf>
    <xf numFmtId="0" fontId="2" fillId="36" borderId="0" xfId="0" applyFont="1" applyFill="1" applyAlignment="1">
      <alignment wrapText="1"/>
    </xf>
    <xf numFmtId="1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6" fillId="0" borderId="24" xfId="0" applyFont="1" applyFill="1" applyBorder="1" applyAlignment="1">
      <alignment horizontal="centerContinuous"/>
    </xf>
    <xf numFmtId="0" fontId="0" fillId="0" borderId="24" xfId="0" applyFont="1" applyFill="1" applyBorder="1" applyAlignment="1">
      <alignment horizontal="centerContinuous"/>
    </xf>
    <xf numFmtId="49" fontId="6" fillId="0" borderId="24" xfId="0" applyNumberFormat="1" applyFont="1" applyFill="1" applyBorder="1" applyAlignment="1">
      <alignment horizontal="centerContinuous"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Alignment="1">
      <alignment horizontal="centerContinuous"/>
    </xf>
    <xf numFmtId="180" fontId="7" fillId="0" borderId="18" xfId="0" applyNumberFormat="1" applyFont="1" applyFill="1" applyBorder="1" applyAlignment="1">
      <alignment horizontal="center"/>
    </xf>
    <xf numFmtId="180" fontId="7" fillId="0" borderId="23" xfId="0" applyNumberFormat="1" applyFont="1" applyFill="1" applyBorder="1" applyAlignment="1">
      <alignment horizontal="center"/>
    </xf>
    <xf numFmtId="180" fontId="7" fillId="0" borderId="49" xfId="0" applyNumberFormat="1" applyFont="1" applyFill="1" applyBorder="1" applyAlignment="1">
      <alignment horizontal="center" vertical="center"/>
    </xf>
    <xf numFmtId="180" fontId="7" fillId="0" borderId="18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6" fillId="0" borderId="11" xfId="0" applyNumberFormat="1" applyFont="1" applyFill="1" applyBorder="1" applyAlignment="1" applyProtection="1">
      <alignment horizontal="center"/>
      <protection/>
    </xf>
    <xf numFmtId="49" fontId="6" fillId="0" borderId="50" xfId="0" applyNumberFormat="1" applyFont="1" applyFill="1" applyBorder="1" applyAlignment="1" applyProtection="1">
      <alignment horizontal="center"/>
      <protection/>
    </xf>
    <xf numFmtId="0" fontId="6" fillId="0" borderId="51" xfId="0" applyFont="1" applyFill="1" applyBorder="1" applyAlignment="1" applyProtection="1">
      <alignment horizontal="center"/>
      <protection/>
    </xf>
    <xf numFmtId="0" fontId="6" fillId="0" borderId="52" xfId="0" applyFont="1" applyFill="1" applyBorder="1" applyAlignment="1" applyProtection="1">
      <alignment horizontal="center"/>
      <protection/>
    </xf>
    <xf numFmtId="180" fontId="6" fillId="0" borderId="36" xfId="0" applyNumberFormat="1" applyFont="1" applyFill="1" applyBorder="1" applyAlignment="1">
      <alignment horizontal="center"/>
    </xf>
    <xf numFmtId="180" fontId="6" fillId="0" borderId="38" xfId="0" applyNumberFormat="1" applyFont="1" applyFill="1" applyBorder="1" applyAlignment="1">
      <alignment horizontal="center"/>
    </xf>
    <xf numFmtId="180" fontId="6" fillId="0" borderId="37" xfId="0" applyNumberFormat="1" applyFont="1" applyFill="1" applyBorder="1" applyAlignment="1">
      <alignment horizontal="center"/>
    </xf>
    <xf numFmtId="180" fontId="6" fillId="0" borderId="35" xfId="0" applyNumberFormat="1" applyFont="1" applyFill="1" applyBorder="1" applyAlignment="1">
      <alignment horizontal="center"/>
    </xf>
    <xf numFmtId="180" fontId="7" fillId="0" borderId="53" xfId="0" applyNumberFormat="1" applyFont="1" applyFill="1" applyBorder="1" applyAlignment="1">
      <alignment horizontal="center"/>
    </xf>
    <xf numFmtId="0" fontId="6" fillId="0" borderId="54" xfId="0" applyNumberFormat="1" applyFont="1" applyFill="1" applyBorder="1" applyAlignment="1">
      <alignment horizontal="center"/>
    </xf>
    <xf numFmtId="180" fontId="6" fillId="0" borderId="55" xfId="0" applyNumberFormat="1" applyFont="1" applyFill="1" applyBorder="1" applyAlignment="1">
      <alignment horizontal="center"/>
    </xf>
    <xf numFmtId="180" fontId="7" fillId="0" borderId="37" xfId="0" applyNumberFormat="1" applyFont="1" applyFill="1" applyBorder="1" applyAlignment="1">
      <alignment horizontal="center"/>
    </xf>
    <xf numFmtId="180" fontId="7" fillId="0" borderId="56" xfId="0" applyNumberFormat="1" applyFont="1" applyFill="1" applyBorder="1" applyAlignment="1">
      <alignment horizontal="center" vertical="center"/>
    </xf>
    <xf numFmtId="0" fontId="6" fillId="0" borderId="54" xfId="0" applyNumberFormat="1" applyFont="1" applyFill="1" applyBorder="1" applyAlignment="1">
      <alignment horizontal="center" vertical="center"/>
    </xf>
    <xf numFmtId="180" fontId="7" fillId="0" borderId="53" xfId="0" applyNumberFormat="1" applyFont="1" applyFill="1" applyBorder="1" applyAlignment="1">
      <alignment horizontal="center" vertical="center"/>
    </xf>
    <xf numFmtId="180" fontId="15" fillId="0" borderId="0" xfId="0" applyNumberFormat="1" applyFont="1" applyAlignment="1">
      <alignment/>
    </xf>
    <xf numFmtId="0" fontId="1" fillId="38" borderId="0" xfId="0" applyFont="1" applyFill="1" applyAlignment="1">
      <alignment/>
    </xf>
    <xf numFmtId="0" fontId="11" fillId="38" borderId="0" xfId="0" applyFont="1" applyFill="1" applyAlignment="1">
      <alignment/>
    </xf>
    <xf numFmtId="0" fontId="2" fillId="38" borderId="0" xfId="0" applyFont="1" applyFill="1" applyAlignment="1">
      <alignment/>
    </xf>
    <xf numFmtId="0" fontId="1" fillId="36" borderId="0" xfId="0" applyFont="1" applyFill="1" applyAlignment="1">
      <alignment/>
    </xf>
    <xf numFmtId="0" fontId="11" fillId="36" borderId="0" xfId="0" applyNumberFormat="1" applyFont="1" applyFill="1" applyAlignment="1" applyProtection="1">
      <alignment wrapText="1"/>
      <protection/>
    </xf>
    <xf numFmtId="0" fontId="2" fillId="36" borderId="0" xfId="0" applyFont="1" applyFill="1" applyAlignment="1">
      <alignment/>
    </xf>
    <xf numFmtId="0" fontId="1" fillId="39" borderId="0" xfId="0" applyFont="1" applyFill="1" applyAlignment="1">
      <alignment/>
    </xf>
    <xf numFmtId="0" fontId="11" fillId="39" borderId="0" xfId="0" applyFont="1" applyFill="1" applyAlignment="1">
      <alignment/>
    </xf>
    <xf numFmtId="0" fontId="2" fillId="39" borderId="0" xfId="0" applyFont="1" applyFill="1" applyAlignment="1">
      <alignment/>
    </xf>
    <xf numFmtId="0" fontId="17" fillId="0" borderId="0" xfId="0" applyNumberFormat="1" applyFont="1" applyFill="1" applyAlignment="1" applyProtection="1">
      <alignment wrapText="1"/>
      <protection/>
    </xf>
    <xf numFmtId="0" fontId="0" fillId="35" borderId="0" xfId="0" applyNumberFormat="1" applyFont="1" applyFill="1" applyAlignment="1" applyProtection="1">
      <alignment/>
      <protection/>
    </xf>
    <xf numFmtId="0" fontId="0" fillId="35" borderId="0" xfId="0" applyNumberFormat="1" applyFont="1" applyFill="1" applyAlignment="1" applyProtection="1">
      <alignment wrapText="1"/>
      <protection/>
    </xf>
    <xf numFmtId="0" fontId="0" fillId="35" borderId="0" xfId="0" applyNumberFormat="1" applyFill="1" applyAlignment="1" applyProtection="1">
      <alignment/>
      <protection/>
    </xf>
    <xf numFmtId="0" fontId="0" fillId="35" borderId="0" xfId="0" applyNumberForma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/>
      <protection/>
    </xf>
    <xf numFmtId="0" fontId="0" fillId="38" borderId="0" xfId="0" applyNumberFormat="1" applyFill="1" applyAlignment="1" applyProtection="1">
      <alignment/>
      <protection/>
    </xf>
    <xf numFmtId="0" fontId="0" fillId="38" borderId="0" xfId="0" applyNumberFormat="1" applyFont="1" applyFill="1" applyAlignment="1" applyProtection="1">
      <alignment vertical="top" wrapText="1"/>
      <protection/>
    </xf>
    <xf numFmtId="0" fontId="0" fillId="38" borderId="0" xfId="0" applyNumberFormat="1" applyFont="1" applyFill="1" applyAlignment="1" applyProtection="1">
      <alignment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11" fillId="0" borderId="0" xfId="0" applyNumberFormat="1" applyFont="1" applyFill="1" applyAlignment="1" applyProtection="1">
      <alignment wrapText="1"/>
      <protection/>
    </xf>
    <xf numFmtId="0" fontId="8" fillId="0" borderId="57" xfId="0" applyFont="1" applyFill="1" applyBorder="1" applyAlignment="1">
      <alignment horizontal="left" wrapText="1"/>
    </xf>
    <xf numFmtId="0" fontId="0" fillId="0" borderId="57" xfId="0" applyBorder="1" applyAlignment="1">
      <alignment wrapText="1"/>
    </xf>
    <xf numFmtId="0" fontId="8" fillId="0" borderId="46" xfId="0" applyFont="1" applyFill="1" applyBorder="1" applyAlignment="1">
      <alignment horizontal="left" wrapText="1"/>
    </xf>
    <xf numFmtId="0" fontId="8" fillId="0" borderId="41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X183"/>
  <sheetViews>
    <sheetView showGridLines="0" tabSelected="1" zoomScalePageLayoutView="0" workbookViewId="0" topLeftCell="A90">
      <selection activeCell="A177" sqref="A177"/>
    </sheetView>
  </sheetViews>
  <sheetFormatPr defaultColWidth="9.125" defaultRowHeight="12.75"/>
  <cols>
    <col min="1" max="1" width="9.875" style="2" customWidth="1"/>
    <col min="2" max="8" width="9.125" style="1" customWidth="1"/>
    <col min="9" max="9" width="4.625" style="2" customWidth="1"/>
    <col min="10" max="10" width="6.75390625" style="2" customWidth="1"/>
    <col min="11" max="11" width="14.75390625" style="2" customWidth="1"/>
    <col min="12" max="12" width="14.375" style="2" customWidth="1"/>
    <col min="13" max="13" width="15.75390625" style="3" customWidth="1"/>
    <col min="14" max="14" width="13.875" style="3" customWidth="1"/>
    <col min="15" max="15" width="0.875" style="11" customWidth="1"/>
    <col min="16" max="16" width="14.25390625" style="3" customWidth="1"/>
    <col min="17" max="17" width="14.25390625" style="12" customWidth="1"/>
    <col min="18" max="16384" width="9.125" style="1" customWidth="1"/>
  </cols>
  <sheetData>
    <row r="1" spans="1:22" ht="15.75">
      <c r="A1" s="95" t="s">
        <v>232</v>
      </c>
      <c r="B1" s="95"/>
      <c r="C1" s="95"/>
      <c r="D1" s="95"/>
      <c r="E1" s="95"/>
      <c r="F1" s="95"/>
      <c r="G1" s="95"/>
      <c r="H1" s="95"/>
      <c r="I1" s="96"/>
      <c r="J1" s="96"/>
      <c r="K1" s="96"/>
      <c r="L1" s="96"/>
      <c r="M1" s="96"/>
      <c r="N1" s="156" t="s">
        <v>55</v>
      </c>
      <c r="O1" s="154"/>
      <c r="P1" s="18"/>
      <c r="Q1" s="23"/>
      <c r="R1" s="24"/>
      <c r="S1" s="24"/>
      <c r="T1" s="24"/>
      <c r="U1" s="24"/>
      <c r="V1" s="24"/>
    </row>
    <row r="2" spans="1:22" ht="1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23" t="s">
        <v>617</v>
      </c>
      <c r="N2" s="157" t="s">
        <v>332</v>
      </c>
      <c r="O2" s="155"/>
      <c r="P2" s="11"/>
      <c r="Q2" s="23"/>
      <c r="R2" s="24"/>
      <c r="S2" s="24"/>
      <c r="T2" s="24"/>
      <c r="U2" s="24"/>
      <c r="V2" s="24"/>
    </row>
    <row r="3" spans="1:22" ht="15">
      <c r="A3" s="149"/>
      <c r="B3" s="149"/>
      <c r="C3" s="149"/>
      <c r="D3" s="149" t="s">
        <v>246</v>
      </c>
      <c r="E3" s="149"/>
      <c r="F3" s="149"/>
      <c r="G3" s="149"/>
      <c r="H3" s="149"/>
      <c r="I3" s="149"/>
      <c r="J3" s="149"/>
      <c r="K3" s="149"/>
      <c r="L3" s="149"/>
      <c r="M3" s="23" t="s">
        <v>36</v>
      </c>
      <c r="N3" s="158" t="s">
        <v>30</v>
      </c>
      <c r="O3" s="16"/>
      <c r="P3" s="11"/>
      <c r="Q3" s="23"/>
      <c r="R3" s="24"/>
      <c r="S3" s="24"/>
      <c r="T3" s="24"/>
      <c r="U3" s="24"/>
      <c r="V3" s="24"/>
    </row>
    <row r="4" spans="1:22" ht="14.25" customHeight="1">
      <c r="A4" s="6" t="s">
        <v>420</v>
      </c>
      <c r="B4" s="6"/>
      <c r="C4" s="6"/>
      <c r="D4" s="145" t="s">
        <v>50</v>
      </c>
      <c r="E4" s="145"/>
      <c r="F4" s="145"/>
      <c r="G4" s="145"/>
      <c r="H4" s="145"/>
      <c r="I4" s="146"/>
      <c r="J4" s="147"/>
      <c r="K4" s="145"/>
      <c r="L4" s="145"/>
      <c r="M4" s="32" t="s">
        <v>406</v>
      </c>
      <c r="N4" s="158" t="s">
        <v>35</v>
      </c>
      <c r="O4" s="16"/>
      <c r="P4" s="25"/>
      <c r="Q4" s="23"/>
      <c r="R4" s="24"/>
      <c r="S4" s="24"/>
      <c r="T4" s="24"/>
      <c r="U4" s="24"/>
      <c r="V4" s="24"/>
    </row>
    <row r="5" spans="1:22" ht="14.25" customHeight="1">
      <c r="A5" s="6" t="s">
        <v>60</v>
      </c>
      <c r="B5" s="6"/>
      <c r="C5" s="6"/>
      <c r="D5" s="145"/>
      <c r="E5" s="145"/>
      <c r="F5" s="145"/>
      <c r="G5" s="145"/>
      <c r="H5" s="145"/>
      <c r="I5" s="146"/>
      <c r="J5" s="147"/>
      <c r="K5" s="145"/>
      <c r="L5" s="145"/>
      <c r="M5" s="32"/>
      <c r="N5" s="158"/>
      <c r="O5" s="16"/>
      <c r="P5" s="11"/>
      <c r="Q5" s="23"/>
      <c r="R5" s="24"/>
      <c r="S5" s="24"/>
      <c r="T5" s="24"/>
      <c r="U5" s="24"/>
      <c r="V5" s="24"/>
    </row>
    <row r="6" spans="1:22" ht="14.25" customHeight="1">
      <c r="A6" s="6" t="s">
        <v>12</v>
      </c>
      <c r="B6" s="6"/>
      <c r="C6" s="6"/>
      <c r="D6" s="145" t="s">
        <v>4</v>
      </c>
      <c r="E6" s="145"/>
      <c r="F6" s="145"/>
      <c r="G6" s="145"/>
      <c r="H6" s="145"/>
      <c r="I6" s="146"/>
      <c r="J6" s="147"/>
      <c r="K6" s="145"/>
      <c r="L6" s="145"/>
      <c r="M6" s="32" t="s">
        <v>359</v>
      </c>
      <c r="N6" s="158" t="s">
        <v>168</v>
      </c>
      <c r="O6" s="16"/>
      <c r="P6" s="11"/>
      <c r="Q6" s="24"/>
      <c r="R6" s="24"/>
      <c r="S6" s="24"/>
      <c r="T6" s="24"/>
      <c r="U6" s="24"/>
      <c r="V6" s="24"/>
    </row>
    <row r="7" spans="1:22" ht="14.25" customHeight="1">
      <c r="A7" s="6" t="s">
        <v>591</v>
      </c>
      <c r="B7" s="6"/>
      <c r="C7" s="6"/>
      <c r="D7" s="67"/>
      <c r="E7" s="67"/>
      <c r="F7" s="67"/>
      <c r="G7" s="67"/>
      <c r="H7" s="67"/>
      <c r="I7" s="144"/>
      <c r="J7" s="27"/>
      <c r="K7" s="14"/>
      <c r="L7" s="14"/>
      <c r="M7" s="32" t="s">
        <v>406</v>
      </c>
      <c r="N7" s="158" t="s">
        <v>700</v>
      </c>
      <c r="O7" s="16"/>
      <c r="P7" s="11"/>
      <c r="Q7" s="26"/>
      <c r="R7" s="24"/>
      <c r="S7" s="24"/>
      <c r="T7" s="24"/>
      <c r="U7" s="24"/>
      <c r="V7" s="24"/>
    </row>
    <row r="8" spans="1:22" ht="14.25" customHeight="1">
      <c r="A8" s="6" t="s">
        <v>490</v>
      </c>
      <c r="B8" s="6"/>
      <c r="C8" s="6"/>
      <c r="D8" s="145"/>
      <c r="E8" s="145"/>
      <c r="F8" s="145"/>
      <c r="G8" s="145"/>
      <c r="H8" s="145"/>
      <c r="I8" s="146"/>
      <c r="J8" s="147"/>
      <c r="K8" s="145"/>
      <c r="L8" s="145"/>
      <c r="M8" s="32" t="s">
        <v>73</v>
      </c>
      <c r="N8" s="158" t="s">
        <v>54</v>
      </c>
      <c r="O8" s="16"/>
      <c r="P8" s="13"/>
      <c r="Q8" s="23"/>
      <c r="R8" s="24"/>
      <c r="S8" s="24"/>
      <c r="T8" s="24"/>
      <c r="U8" s="24"/>
      <c r="V8" s="24"/>
    </row>
    <row r="9" spans="1:22" ht="14.25" customHeight="1">
      <c r="A9" s="7" t="s">
        <v>641</v>
      </c>
      <c r="B9" s="7"/>
      <c r="C9" s="7"/>
      <c r="D9" s="7"/>
      <c r="E9" s="7"/>
      <c r="F9" s="7"/>
      <c r="G9" s="7"/>
      <c r="H9" s="7"/>
      <c r="I9" s="30"/>
      <c r="J9" s="13"/>
      <c r="K9" s="16"/>
      <c r="L9" s="16"/>
      <c r="M9" s="32" t="s">
        <v>261</v>
      </c>
      <c r="N9" s="158" t="s">
        <v>331</v>
      </c>
      <c r="O9" s="16"/>
      <c r="P9" s="13"/>
      <c r="Q9" s="23"/>
      <c r="R9" s="24"/>
      <c r="S9" s="24"/>
      <c r="T9" s="24"/>
      <c r="U9" s="24"/>
      <c r="V9" s="24"/>
    </row>
    <row r="10" spans="1:22" ht="15">
      <c r="A10" s="6" t="s">
        <v>428</v>
      </c>
      <c r="B10" s="6"/>
      <c r="C10" s="6"/>
      <c r="D10" s="6"/>
      <c r="E10" s="6"/>
      <c r="F10" s="6"/>
      <c r="G10" s="6"/>
      <c r="H10" s="6"/>
      <c r="I10" s="30"/>
      <c r="J10" s="13"/>
      <c r="K10" s="16"/>
      <c r="L10" s="16"/>
      <c r="M10" s="23" t="s">
        <v>310</v>
      </c>
      <c r="N10" s="159">
        <v>383</v>
      </c>
      <c r="O10" s="154"/>
      <c r="P10" s="13"/>
      <c r="Q10" s="23"/>
      <c r="R10" s="24"/>
      <c r="S10" s="24"/>
      <c r="T10" s="24"/>
      <c r="U10" s="24"/>
      <c r="V10" s="24"/>
    </row>
    <row r="11" spans="1:22" ht="9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1"/>
      <c r="Q11" s="26"/>
      <c r="R11" s="24"/>
      <c r="S11" s="24"/>
      <c r="T11" s="24"/>
      <c r="U11" s="24"/>
      <c r="V11" s="24"/>
    </row>
    <row r="12" spans="1:22" s="4" customFormat="1" ht="10.5" customHeight="1">
      <c r="A12" s="120"/>
      <c r="B12" s="120"/>
      <c r="C12" s="120"/>
      <c r="D12" s="120"/>
      <c r="E12" s="120"/>
      <c r="F12" s="120"/>
      <c r="G12" s="120"/>
      <c r="H12" s="33"/>
      <c r="I12" s="34" t="s">
        <v>182</v>
      </c>
      <c r="J12" s="92" t="s">
        <v>477</v>
      </c>
      <c r="K12" s="9" t="s">
        <v>715</v>
      </c>
      <c r="L12" s="9" t="s">
        <v>715</v>
      </c>
      <c r="M12" s="35" t="s">
        <v>508</v>
      </c>
      <c r="N12" s="36"/>
      <c r="O12" s="17"/>
      <c r="P12" s="13"/>
      <c r="Q12" s="22"/>
      <c r="R12" s="23"/>
      <c r="S12" s="23"/>
      <c r="T12" s="23"/>
      <c r="U12" s="23"/>
      <c r="V12" s="23"/>
    </row>
    <row r="13" spans="1:22" s="4" customFormat="1" ht="10.5" customHeight="1">
      <c r="A13" s="15" t="s">
        <v>476</v>
      </c>
      <c r="B13" s="15"/>
      <c r="C13" s="15"/>
      <c r="D13" s="15"/>
      <c r="E13" s="15"/>
      <c r="F13" s="15"/>
      <c r="G13" s="15"/>
      <c r="H13" s="122"/>
      <c r="I13" s="37" t="s">
        <v>566</v>
      </c>
      <c r="J13" s="93"/>
      <c r="K13" s="8" t="s">
        <v>167</v>
      </c>
      <c r="L13" s="8" t="s">
        <v>573</v>
      </c>
      <c r="M13" s="38" t="s">
        <v>520</v>
      </c>
      <c r="N13" s="39" t="s">
        <v>615</v>
      </c>
      <c r="O13" s="17"/>
      <c r="P13" s="13"/>
      <c r="Q13" s="22"/>
      <c r="R13" s="23"/>
      <c r="S13" s="23"/>
      <c r="T13" s="23"/>
      <c r="U13" s="23"/>
      <c r="V13" s="23"/>
    </row>
    <row r="14" spans="1:22" s="4" customFormat="1" ht="10.5" customHeight="1">
      <c r="A14" s="113"/>
      <c r="B14" s="113"/>
      <c r="C14" s="113"/>
      <c r="D14" s="113"/>
      <c r="E14" s="113"/>
      <c r="F14" s="113"/>
      <c r="G14" s="113"/>
      <c r="H14" s="121"/>
      <c r="I14" s="37" t="s">
        <v>101</v>
      </c>
      <c r="J14" s="94"/>
      <c r="K14" s="10" t="s">
        <v>235</v>
      </c>
      <c r="L14" s="8" t="s">
        <v>433</v>
      </c>
      <c r="M14" s="38" t="s">
        <v>687</v>
      </c>
      <c r="N14" s="39"/>
      <c r="O14" s="17"/>
      <c r="P14" s="13"/>
      <c r="Q14" s="22"/>
      <c r="R14" s="23"/>
      <c r="S14" s="23"/>
      <c r="T14" s="23"/>
      <c r="U14" s="23"/>
      <c r="V14" s="23"/>
    </row>
    <row r="15" spans="1:22" s="4" customFormat="1" ht="11.25">
      <c r="A15" s="118">
        <v>1</v>
      </c>
      <c r="B15" s="118"/>
      <c r="C15" s="118"/>
      <c r="D15" s="118"/>
      <c r="E15" s="118"/>
      <c r="F15" s="118"/>
      <c r="G15" s="118"/>
      <c r="H15" s="119"/>
      <c r="I15" s="40">
        <v>2</v>
      </c>
      <c r="J15" s="40">
        <v>3</v>
      </c>
      <c r="K15" s="41">
        <v>4</v>
      </c>
      <c r="L15" s="41">
        <v>5</v>
      </c>
      <c r="M15" s="35" t="s">
        <v>387</v>
      </c>
      <c r="N15" s="42" t="s">
        <v>201</v>
      </c>
      <c r="O15" s="17"/>
      <c r="P15" s="13"/>
      <c r="Q15" s="22"/>
      <c r="R15" s="23"/>
      <c r="S15" s="23"/>
      <c r="T15" s="23"/>
      <c r="U15" s="23"/>
      <c r="V15" s="23"/>
    </row>
    <row r="16" spans="1:22" s="4" customFormat="1" ht="21.75" customHeight="1">
      <c r="A16" s="123" t="s">
        <v>290</v>
      </c>
      <c r="B16" s="105"/>
      <c r="C16" s="105"/>
      <c r="D16" s="105"/>
      <c r="E16" s="105"/>
      <c r="F16" s="105"/>
      <c r="G16" s="105"/>
      <c r="H16" s="105"/>
      <c r="I16" s="43" t="s">
        <v>58</v>
      </c>
      <c r="J16" s="44" t="s">
        <v>379</v>
      </c>
      <c r="K16" s="150">
        <f>K17+K18+K19+K20+K25+K33+K39</f>
        <v>186948.94</v>
      </c>
      <c r="L16" s="150">
        <f>L17+L18+L19+L20+L25+L33+L39</f>
        <v>16348487.58</v>
      </c>
      <c r="M16" s="150">
        <f>M17+M18+M19+M20+M25+M33+M39</f>
        <v>0</v>
      </c>
      <c r="N16" s="164">
        <f>K16+L16+M16</f>
        <v>16535436.52</v>
      </c>
      <c r="O16" s="165"/>
      <c r="P16" s="13"/>
      <c r="Q16" s="22"/>
      <c r="R16" s="23"/>
      <c r="S16" s="23"/>
      <c r="T16" s="23"/>
      <c r="U16" s="23"/>
      <c r="V16" s="23"/>
    </row>
    <row r="17" spans="1:22" s="4" customFormat="1" ht="15.75" customHeight="1">
      <c r="A17" s="106" t="s">
        <v>673</v>
      </c>
      <c r="B17" s="106"/>
      <c r="C17" s="106"/>
      <c r="D17" s="106"/>
      <c r="E17" s="106"/>
      <c r="F17" s="106"/>
      <c r="G17" s="106"/>
      <c r="H17" s="106"/>
      <c r="I17" s="45" t="s">
        <v>526</v>
      </c>
      <c r="J17" s="46" t="s">
        <v>646</v>
      </c>
      <c r="K17" s="70"/>
      <c r="L17" s="71">
        <v>0</v>
      </c>
      <c r="M17" s="72"/>
      <c r="N17" s="160">
        <f>K17+L17+M17</f>
        <v>0</v>
      </c>
      <c r="O17" s="165"/>
      <c r="P17" s="22"/>
      <c r="Q17" s="22"/>
      <c r="R17" s="23"/>
      <c r="S17" s="23"/>
      <c r="T17" s="23"/>
      <c r="U17" s="23"/>
      <c r="V17" s="23"/>
    </row>
    <row r="18" spans="1:22" s="4" customFormat="1" ht="15.75" customHeight="1">
      <c r="A18" s="106" t="s">
        <v>483</v>
      </c>
      <c r="B18" s="106"/>
      <c r="C18" s="106"/>
      <c r="D18" s="106"/>
      <c r="E18" s="106"/>
      <c r="F18" s="106"/>
      <c r="G18" s="106"/>
      <c r="H18" s="106"/>
      <c r="I18" s="45" t="s">
        <v>9</v>
      </c>
      <c r="J18" s="46" t="s">
        <v>426</v>
      </c>
      <c r="K18" s="70"/>
      <c r="L18" s="71">
        <v>8958</v>
      </c>
      <c r="M18" s="72"/>
      <c r="N18" s="160">
        <f>K18+L18+M18</f>
        <v>8958</v>
      </c>
      <c r="O18" s="165"/>
      <c r="P18" s="13"/>
      <c r="Q18" s="22"/>
      <c r="R18" s="23"/>
      <c r="S18" s="23"/>
      <c r="T18" s="23"/>
      <c r="U18" s="23"/>
      <c r="V18" s="23"/>
    </row>
    <row r="19" spans="1:22" s="4" customFormat="1" ht="15.75" customHeight="1">
      <c r="A19" s="106" t="s">
        <v>634</v>
      </c>
      <c r="B19" s="106"/>
      <c r="C19" s="106"/>
      <c r="D19" s="106"/>
      <c r="E19" s="106"/>
      <c r="F19" s="106"/>
      <c r="G19" s="106"/>
      <c r="H19" s="106"/>
      <c r="I19" s="45" t="s">
        <v>245</v>
      </c>
      <c r="J19" s="46" t="s">
        <v>185</v>
      </c>
      <c r="K19" s="70"/>
      <c r="L19" s="71">
        <v>0</v>
      </c>
      <c r="M19" s="72"/>
      <c r="N19" s="160">
        <f>K19+L19+M19</f>
        <v>0</v>
      </c>
      <c r="O19" s="165"/>
      <c r="P19" s="13"/>
      <c r="Q19" s="22"/>
      <c r="R19" s="23"/>
      <c r="S19" s="23"/>
      <c r="T19" s="23"/>
      <c r="U19" s="23"/>
      <c r="V19" s="23"/>
    </row>
    <row r="20" spans="1:22" s="4" customFormat="1" ht="15" customHeight="1">
      <c r="A20" s="106" t="s">
        <v>371</v>
      </c>
      <c r="B20" s="106"/>
      <c r="C20" s="106"/>
      <c r="D20" s="106"/>
      <c r="E20" s="106"/>
      <c r="F20" s="106"/>
      <c r="G20" s="106"/>
      <c r="H20" s="106"/>
      <c r="I20" s="45" t="s">
        <v>486</v>
      </c>
      <c r="J20" s="46" t="s">
        <v>331</v>
      </c>
      <c r="K20" s="70">
        <f>K23+K24</f>
        <v>0</v>
      </c>
      <c r="L20" s="70">
        <f>L23+L24</f>
        <v>0</v>
      </c>
      <c r="M20" s="70">
        <f>M23+M24</f>
        <v>0</v>
      </c>
      <c r="N20" s="162">
        <f>K20+L20+M20</f>
        <v>0</v>
      </c>
      <c r="O20" s="165"/>
      <c r="P20" s="13"/>
      <c r="Q20" s="22"/>
      <c r="R20" s="23"/>
      <c r="S20" s="23"/>
      <c r="T20" s="23"/>
      <c r="U20" s="23"/>
      <c r="V20" s="23"/>
    </row>
    <row r="21" spans="1:22" s="4" customFormat="1" ht="11.25">
      <c r="A21" s="67" t="s">
        <v>313</v>
      </c>
      <c r="B21" s="67"/>
      <c r="C21" s="67"/>
      <c r="D21" s="67"/>
      <c r="E21" s="67"/>
      <c r="F21" s="67"/>
      <c r="G21" s="67"/>
      <c r="H21" s="67"/>
      <c r="I21" s="47"/>
      <c r="J21" s="48"/>
      <c r="K21" s="73"/>
      <c r="L21" s="74"/>
      <c r="M21" s="75"/>
      <c r="N21" s="161"/>
      <c r="O21" s="165"/>
      <c r="P21" s="13"/>
      <c r="Q21" s="22"/>
      <c r="R21" s="23"/>
      <c r="S21" s="23"/>
      <c r="T21" s="23"/>
      <c r="U21" s="23"/>
      <c r="V21" s="23"/>
    </row>
    <row r="22" spans="1:22" s="4" customFormat="1" ht="9" customHeight="1">
      <c r="A22" s="67" t="s">
        <v>144</v>
      </c>
      <c r="B22" s="67"/>
      <c r="C22" s="67"/>
      <c r="D22" s="67"/>
      <c r="E22" s="67"/>
      <c r="F22" s="67"/>
      <c r="G22" s="67"/>
      <c r="H22" s="67"/>
      <c r="I22" s="49"/>
      <c r="J22" s="50"/>
      <c r="K22" s="74"/>
      <c r="L22" s="74"/>
      <c r="M22" s="75"/>
      <c r="N22" s="161"/>
      <c r="O22" s="165"/>
      <c r="P22" s="13"/>
      <c r="Q22" s="22"/>
      <c r="R22" s="23"/>
      <c r="S22" s="23"/>
      <c r="T22" s="23"/>
      <c r="U22" s="23"/>
      <c r="V22" s="23"/>
    </row>
    <row r="23" spans="1:22" s="4" customFormat="1" ht="10.5" customHeight="1">
      <c r="A23" s="107" t="s">
        <v>308</v>
      </c>
      <c r="B23" s="107"/>
      <c r="C23" s="107"/>
      <c r="D23" s="107"/>
      <c r="E23" s="107"/>
      <c r="F23" s="107"/>
      <c r="G23" s="107"/>
      <c r="H23" s="107"/>
      <c r="I23" s="51" t="s">
        <v>99</v>
      </c>
      <c r="J23" s="46" t="s">
        <v>693</v>
      </c>
      <c r="K23" s="71"/>
      <c r="L23" s="71">
        <v>0</v>
      </c>
      <c r="M23" s="72"/>
      <c r="N23" s="160">
        <f>K23+L23+M23</f>
        <v>0</v>
      </c>
      <c r="O23" s="165"/>
      <c r="P23" s="13"/>
      <c r="Q23" s="22"/>
      <c r="R23" s="23"/>
      <c r="S23" s="23"/>
      <c r="T23" s="23"/>
      <c r="U23" s="23"/>
      <c r="V23" s="23"/>
    </row>
    <row r="24" spans="1:22" s="4" customFormat="1" ht="12.75" customHeight="1">
      <c r="A24" s="107" t="s">
        <v>623</v>
      </c>
      <c r="B24" s="107"/>
      <c r="C24" s="107"/>
      <c r="D24" s="107"/>
      <c r="E24" s="107"/>
      <c r="F24" s="107"/>
      <c r="G24" s="107"/>
      <c r="H24" s="107"/>
      <c r="I24" s="45" t="s">
        <v>664</v>
      </c>
      <c r="J24" s="46" t="s">
        <v>137</v>
      </c>
      <c r="K24" s="70"/>
      <c r="L24" s="71">
        <v>0</v>
      </c>
      <c r="M24" s="72"/>
      <c r="N24" s="160">
        <f>K24+L24+M24</f>
        <v>0</v>
      </c>
      <c r="O24" s="165"/>
      <c r="P24" s="13"/>
      <c r="Q24" s="22"/>
      <c r="R24" s="23"/>
      <c r="S24" s="23"/>
      <c r="T24" s="23"/>
      <c r="U24" s="23"/>
      <c r="V24" s="23"/>
    </row>
    <row r="25" spans="1:22" s="4" customFormat="1" ht="12.75" customHeight="1">
      <c r="A25" s="106" t="s">
        <v>121</v>
      </c>
      <c r="B25" s="106"/>
      <c r="C25" s="106"/>
      <c r="D25" s="106"/>
      <c r="E25" s="106"/>
      <c r="F25" s="106"/>
      <c r="G25" s="106"/>
      <c r="H25" s="106"/>
      <c r="I25" s="45" t="s">
        <v>432</v>
      </c>
      <c r="J25" s="46" t="s">
        <v>602</v>
      </c>
      <c r="K25" s="70">
        <f>K27+K28+K32</f>
        <v>0</v>
      </c>
      <c r="L25" s="70">
        <f>L27+L28+L32</f>
        <v>116322</v>
      </c>
      <c r="M25" s="70">
        <f>M27+M28+M32</f>
        <v>0</v>
      </c>
      <c r="N25" s="162">
        <f>K25+L25+M25</f>
        <v>116322</v>
      </c>
      <c r="O25" s="165"/>
      <c r="P25" s="13"/>
      <c r="Q25" s="22"/>
      <c r="R25" s="23"/>
      <c r="S25" s="23"/>
      <c r="T25" s="23"/>
      <c r="U25" s="23"/>
      <c r="V25" s="23"/>
    </row>
    <row r="26" spans="1:22" s="4" customFormat="1" ht="11.25">
      <c r="A26" s="67" t="s">
        <v>313</v>
      </c>
      <c r="B26" s="67"/>
      <c r="C26" s="67"/>
      <c r="D26" s="67"/>
      <c r="E26" s="67"/>
      <c r="F26" s="67"/>
      <c r="G26" s="67"/>
      <c r="H26" s="67"/>
      <c r="I26" s="47"/>
      <c r="J26" s="50"/>
      <c r="K26" s="73"/>
      <c r="L26" s="74"/>
      <c r="M26" s="75"/>
      <c r="N26" s="161"/>
      <c r="O26" s="165"/>
      <c r="P26" s="13"/>
      <c r="Q26" s="22"/>
      <c r="R26" s="23"/>
      <c r="S26" s="23"/>
      <c r="T26" s="23"/>
      <c r="U26" s="23"/>
      <c r="V26" s="23"/>
    </row>
    <row r="27" spans="1:22" s="4" customFormat="1" ht="11.25" customHeight="1">
      <c r="A27" s="107" t="s">
        <v>127</v>
      </c>
      <c r="B27" s="107"/>
      <c r="C27" s="107"/>
      <c r="D27" s="107"/>
      <c r="E27" s="107"/>
      <c r="F27" s="107"/>
      <c r="G27" s="107"/>
      <c r="H27" s="107"/>
      <c r="I27" s="51" t="s">
        <v>251</v>
      </c>
      <c r="J27" s="46" t="s">
        <v>43</v>
      </c>
      <c r="K27" s="71">
        <v>0</v>
      </c>
      <c r="L27" s="71">
        <v>0</v>
      </c>
      <c r="M27" s="72"/>
      <c r="N27" s="160">
        <f>K27+L27+M27</f>
        <v>0</v>
      </c>
      <c r="O27" s="165"/>
      <c r="P27" s="13"/>
      <c r="Q27" s="22"/>
      <c r="R27" s="23"/>
      <c r="S27" s="23"/>
      <c r="T27" s="23"/>
      <c r="U27" s="23"/>
      <c r="V27" s="23"/>
    </row>
    <row r="28" spans="1:22" s="4" customFormat="1" ht="12.75" customHeight="1">
      <c r="A28" s="107" t="s">
        <v>415</v>
      </c>
      <c r="B28" s="107"/>
      <c r="C28" s="107"/>
      <c r="D28" s="107"/>
      <c r="E28" s="107"/>
      <c r="F28" s="107"/>
      <c r="G28" s="107"/>
      <c r="H28" s="107"/>
      <c r="I28" s="45" t="s">
        <v>57</v>
      </c>
      <c r="J28" s="46" t="s">
        <v>237</v>
      </c>
      <c r="K28" s="70">
        <f>K30+K31</f>
        <v>0</v>
      </c>
      <c r="L28" s="70">
        <f>L30+L31</f>
        <v>116322</v>
      </c>
      <c r="M28" s="70">
        <f>M30+M31</f>
        <v>0</v>
      </c>
      <c r="N28" s="160">
        <f>K28+L28+M28</f>
        <v>116322</v>
      </c>
      <c r="O28" s="165"/>
      <c r="P28" s="22"/>
      <c r="Q28" s="23"/>
      <c r="R28" s="22"/>
      <c r="S28" s="23"/>
      <c r="T28" s="23"/>
      <c r="U28" s="23"/>
      <c r="V28" s="23"/>
    </row>
    <row r="29" spans="1:22" s="4" customFormat="1" ht="9.75" customHeight="1">
      <c r="A29" s="67" t="s">
        <v>303</v>
      </c>
      <c r="B29" s="67"/>
      <c r="C29" s="67"/>
      <c r="D29" s="67"/>
      <c r="E29" s="67"/>
      <c r="F29" s="67"/>
      <c r="G29" s="67"/>
      <c r="H29" s="67"/>
      <c r="I29" s="47"/>
      <c r="J29" s="50"/>
      <c r="K29" s="73"/>
      <c r="L29" s="74"/>
      <c r="M29" s="75"/>
      <c r="N29" s="161"/>
      <c r="O29" s="165"/>
      <c r="P29" s="13"/>
      <c r="Q29" s="22"/>
      <c r="R29" s="23"/>
      <c r="S29" s="23"/>
      <c r="T29" s="23"/>
      <c r="U29" s="23"/>
      <c r="V29" s="23"/>
    </row>
    <row r="30" spans="1:22" s="4" customFormat="1" ht="10.5" customHeight="1">
      <c r="A30" s="107" t="s">
        <v>697</v>
      </c>
      <c r="B30" s="107"/>
      <c r="C30" s="107"/>
      <c r="D30" s="107"/>
      <c r="E30" s="107"/>
      <c r="F30" s="107"/>
      <c r="G30" s="107"/>
      <c r="H30" s="107"/>
      <c r="I30" s="51" t="s">
        <v>610</v>
      </c>
      <c r="J30" s="46" t="s">
        <v>237</v>
      </c>
      <c r="K30" s="71">
        <v>0</v>
      </c>
      <c r="L30" s="71">
        <v>116322</v>
      </c>
      <c r="M30" s="72"/>
      <c r="N30" s="160">
        <f>K30+L30+M30</f>
        <v>116322</v>
      </c>
      <c r="O30" s="165"/>
      <c r="P30" s="13"/>
      <c r="Q30" s="22"/>
      <c r="R30" s="23"/>
      <c r="S30" s="23"/>
      <c r="T30" s="23"/>
      <c r="U30" s="23"/>
      <c r="V30" s="23"/>
    </row>
    <row r="31" spans="1:22" s="4" customFormat="1" ht="11.25" customHeight="1">
      <c r="A31" s="107" t="s">
        <v>535</v>
      </c>
      <c r="B31" s="107"/>
      <c r="C31" s="107"/>
      <c r="D31" s="107"/>
      <c r="E31" s="107"/>
      <c r="F31" s="107"/>
      <c r="G31" s="107"/>
      <c r="H31" s="107"/>
      <c r="I31" s="45" t="s">
        <v>53</v>
      </c>
      <c r="J31" s="46" t="s">
        <v>237</v>
      </c>
      <c r="K31" s="70"/>
      <c r="L31" s="71">
        <v>0</v>
      </c>
      <c r="M31" s="72"/>
      <c r="N31" s="160">
        <f>K31+L31+M31</f>
        <v>0</v>
      </c>
      <c r="O31" s="165"/>
      <c r="P31" s="13"/>
      <c r="Q31" s="22"/>
      <c r="R31" s="23"/>
      <c r="S31" s="23"/>
      <c r="T31" s="23"/>
      <c r="U31" s="23"/>
      <c r="V31" s="23"/>
    </row>
    <row r="32" spans="1:22" s="4" customFormat="1" ht="12" customHeight="1">
      <c r="A32" s="107" t="s">
        <v>335</v>
      </c>
      <c r="B32" s="107"/>
      <c r="C32" s="107"/>
      <c r="D32" s="107"/>
      <c r="E32" s="107"/>
      <c r="F32" s="107"/>
      <c r="G32" s="107"/>
      <c r="H32" s="107"/>
      <c r="I32" s="45" t="s">
        <v>244</v>
      </c>
      <c r="J32" s="46" t="s">
        <v>422</v>
      </c>
      <c r="K32" s="70">
        <v>0</v>
      </c>
      <c r="L32" s="71">
        <v>0</v>
      </c>
      <c r="M32" s="72"/>
      <c r="N32" s="160">
        <f>K32+L32+M32</f>
        <v>0</v>
      </c>
      <c r="O32" s="165"/>
      <c r="P32" s="13"/>
      <c r="Q32" s="22"/>
      <c r="R32" s="23"/>
      <c r="S32" s="23"/>
      <c r="T32" s="23"/>
      <c r="U32" s="23"/>
      <c r="V32" s="23"/>
    </row>
    <row r="33" spans="1:22" s="4" customFormat="1" ht="13.5" customHeight="1">
      <c r="A33" s="124" t="s">
        <v>663</v>
      </c>
      <c r="B33" s="124"/>
      <c r="C33" s="124"/>
      <c r="D33" s="124"/>
      <c r="E33" s="124"/>
      <c r="F33" s="124"/>
      <c r="G33" s="124"/>
      <c r="H33" s="108"/>
      <c r="I33" s="45" t="s">
        <v>379</v>
      </c>
      <c r="J33" s="52" t="s">
        <v>735</v>
      </c>
      <c r="K33" s="70">
        <f>K35+K36+K37+K38</f>
        <v>186948.94</v>
      </c>
      <c r="L33" s="70">
        <f>L35+L36+L37+L38</f>
        <v>16223207.58</v>
      </c>
      <c r="M33" s="70">
        <f>M35+M36+M37+M38</f>
        <v>0</v>
      </c>
      <c r="N33" s="162">
        <f>K33+L33+M33</f>
        <v>16410156.52</v>
      </c>
      <c r="O33" s="165"/>
      <c r="P33" s="13"/>
      <c r="Q33" s="22"/>
      <c r="R33" s="23"/>
      <c r="S33" s="23"/>
      <c r="T33" s="23"/>
      <c r="U33" s="23"/>
      <c r="V33" s="23"/>
    </row>
    <row r="34" spans="1:22" s="4" customFormat="1" ht="11.25">
      <c r="A34" s="67" t="s">
        <v>313</v>
      </c>
      <c r="B34" s="67"/>
      <c r="C34" s="67"/>
      <c r="D34" s="67"/>
      <c r="E34" s="67"/>
      <c r="F34" s="67"/>
      <c r="G34" s="67"/>
      <c r="H34" s="67"/>
      <c r="I34" s="47"/>
      <c r="J34" s="48"/>
      <c r="K34" s="73"/>
      <c r="L34" s="73"/>
      <c r="M34" s="76"/>
      <c r="N34" s="163"/>
      <c r="O34" s="165"/>
      <c r="P34" s="13"/>
      <c r="Q34" s="22"/>
      <c r="R34" s="23"/>
      <c r="S34" s="23"/>
      <c r="T34" s="23"/>
      <c r="U34" s="23"/>
      <c r="V34" s="23"/>
    </row>
    <row r="35" spans="1:22" s="4" customFormat="1" ht="11.25">
      <c r="A35" s="67" t="s">
        <v>549</v>
      </c>
      <c r="B35" s="67"/>
      <c r="C35" s="67"/>
      <c r="D35" s="67"/>
      <c r="E35" s="67"/>
      <c r="F35" s="67"/>
      <c r="G35" s="67"/>
      <c r="H35" s="67"/>
      <c r="I35" s="51" t="s">
        <v>557</v>
      </c>
      <c r="J35" s="46" t="s">
        <v>735</v>
      </c>
      <c r="K35" s="71"/>
      <c r="L35" s="71">
        <v>16017700</v>
      </c>
      <c r="M35" s="72"/>
      <c r="N35" s="160">
        <f>K35+L35+M35</f>
        <v>16017700</v>
      </c>
      <c r="O35" s="165"/>
      <c r="P35" s="22"/>
      <c r="Q35" s="22"/>
      <c r="R35" s="23"/>
      <c r="S35" s="23"/>
      <c r="T35" s="23"/>
      <c r="U35" s="23"/>
      <c r="V35" s="23"/>
    </row>
    <row r="36" spans="1:22" s="4" customFormat="1" ht="11.25">
      <c r="A36" s="67" t="s">
        <v>662</v>
      </c>
      <c r="B36" s="67"/>
      <c r="C36" s="67"/>
      <c r="D36" s="67"/>
      <c r="E36" s="67"/>
      <c r="F36" s="67"/>
      <c r="G36" s="67"/>
      <c r="H36" s="67"/>
      <c r="I36" s="51" t="s">
        <v>734</v>
      </c>
      <c r="J36" s="46" t="s">
        <v>735</v>
      </c>
      <c r="K36" s="71">
        <v>186948.94</v>
      </c>
      <c r="L36" s="71"/>
      <c r="M36" s="72"/>
      <c r="N36" s="160">
        <f>K36+L36+M36</f>
        <v>186948.94</v>
      </c>
      <c r="O36" s="165"/>
      <c r="P36" s="22"/>
      <c r="Q36" s="22"/>
      <c r="R36" s="23"/>
      <c r="S36" s="23"/>
      <c r="T36" s="23"/>
      <c r="U36" s="23"/>
      <c r="V36" s="23"/>
    </row>
    <row r="37" spans="1:22" s="4" customFormat="1" ht="11.25">
      <c r="A37" s="67" t="s">
        <v>443</v>
      </c>
      <c r="B37" s="67"/>
      <c r="C37" s="67"/>
      <c r="D37" s="67"/>
      <c r="E37" s="67"/>
      <c r="F37" s="67"/>
      <c r="G37" s="67"/>
      <c r="H37" s="67"/>
      <c r="I37" s="51" t="s">
        <v>187</v>
      </c>
      <c r="J37" s="46" t="s">
        <v>735</v>
      </c>
      <c r="K37" s="71">
        <v>0</v>
      </c>
      <c r="L37" s="71"/>
      <c r="M37" s="72"/>
      <c r="N37" s="160">
        <f>K37+L37+M37</f>
        <v>0</v>
      </c>
      <c r="O37" s="165"/>
      <c r="P37" s="22"/>
      <c r="Q37" s="22"/>
      <c r="R37" s="23"/>
      <c r="S37" s="23"/>
      <c r="T37" s="23"/>
      <c r="U37" s="23"/>
      <c r="V37" s="23"/>
    </row>
    <row r="38" spans="1:22" s="4" customFormat="1" ht="11.25">
      <c r="A38" s="67" t="s">
        <v>563</v>
      </c>
      <c r="B38" s="67"/>
      <c r="C38" s="67"/>
      <c r="D38" s="67"/>
      <c r="E38" s="67"/>
      <c r="F38" s="67"/>
      <c r="G38" s="67"/>
      <c r="H38" s="67"/>
      <c r="I38" s="51" t="s">
        <v>377</v>
      </c>
      <c r="J38" s="46" t="s">
        <v>735</v>
      </c>
      <c r="K38" s="71"/>
      <c r="L38" s="71">
        <v>205507.58</v>
      </c>
      <c r="M38" s="72"/>
      <c r="N38" s="160">
        <f>K38+L38+M38</f>
        <v>205507.58</v>
      </c>
      <c r="O38" s="165"/>
      <c r="P38" s="22"/>
      <c r="Q38" s="22"/>
      <c r="R38" s="23"/>
      <c r="S38" s="23"/>
      <c r="T38" s="23"/>
      <c r="U38" s="23"/>
      <c r="V38" s="23"/>
    </row>
    <row r="39" spans="1:22" s="4" customFormat="1" ht="15" customHeight="1">
      <c r="A39" s="124" t="s">
        <v>744</v>
      </c>
      <c r="B39" s="124"/>
      <c r="C39" s="124"/>
      <c r="D39" s="124"/>
      <c r="E39" s="124"/>
      <c r="F39" s="124"/>
      <c r="G39" s="124"/>
      <c r="H39" s="108"/>
      <c r="I39" s="45" t="s">
        <v>135</v>
      </c>
      <c r="J39" s="52" t="s">
        <v>379</v>
      </c>
      <c r="K39" s="70"/>
      <c r="L39" s="70">
        <v>0</v>
      </c>
      <c r="M39" s="77"/>
      <c r="N39" s="162">
        <f>K39+L39+M39</f>
        <v>0</v>
      </c>
      <c r="O39" s="165"/>
      <c r="P39" s="22"/>
      <c r="Q39" s="22"/>
      <c r="R39" s="23"/>
      <c r="S39" s="23"/>
      <c r="T39" s="23"/>
      <c r="U39" s="23"/>
      <c r="V39" s="23"/>
    </row>
    <row r="40" spans="1:22" s="4" customFormat="1" ht="15" customHeight="1">
      <c r="A40" s="109"/>
      <c r="B40" s="109"/>
      <c r="C40" s="109"/>
      <c r="D40" s="109"/>
      <c r="E40" s="109"/>
      <c r="F40" s="109"/>
      <c r="G40" s="109"/>
      <c r="H40" s="109"/>
      <c r="I40" s="53"/>
      <c r="J40" s="53"/>
      <c r="K40" s="53"/>
      <c r="L40" s="53"/>
      <c r="M40" s="53"/>
      <c r="N40" s="53" t="s">
        <v>446</v>
      </c>
      <c r="O40" s="18"/>
      <c r="P40" s="13"/>
      <c r="Q40" s="22"/>
      <c r="R40" s="23"/>
      <c r="S40" s="23"/>
      <c r="T40" s="23"/>
      <c r="U40" s="23"/>
      <c r="V40" s="23"/>
    </row>
    <row r="41" spans="1:22" s="4" customFormat="1" ht="10.5" customHeight="1">
      <c r="A41" s="120"/>
      <c r="B41" s="120"/>
      <c r="C41" s="120"/>
      <c r="D41" s="120"/>
      <c r="E41" s="120"/>
      <c r="F41" s="120"/>
      <c r="G41" s="120"/>
      <c r="H41" s="33"/>
      <c r="I41" s="34" t="s">
        <v>182</v>
      </c>
      <c r="J41" s="92" t="s">
        <v>477</v>
      </c>
      <c r="K41" s="9" t="s">
        <v>715</v>
      </c>
      <c r="L41" s="9" t="s">
        <v>715</v>
      </c>
      <c r="M41" s="35" t="s">
        <v>508</v>
      </c>
      <c r="N41" s="36"/>
      <c r="O41" s="17"/>
      <c r="P41" s="13"/>
      <c r="Q41" s="22"/>
      <c r="R41" s="23"/>
      <c r="S41" s="23"/>
      <c r="T41" s="23"/>
      <c r="U41" s="23"/>
      <c r="V41" s="23"/>
    </row>
    <row r="42" spans="1:22" s="4" customFormat="1" ht="10.5" customHeight="1">
      <c r="A42" s="15" t="s">
        <v>476</v>
      </c>
      <c r="B42" s="15"/>
      <c r="C42" s="15"/>
      <c r="D42" s="15"/>
      <c r="E42" s="15"/>
      <c r="F42" s="15"/>
      <c r="G42" s="15"/>
      <c r="H42" s="122"/>
      <c r="I42" s="37" t="s">
        <v>566</v>
      </c>
      <c r="J42" s="93"/>
      <c r="K42" s="8" t="s">
        <v>167</v>
      </c>
      <c r="L42" s="8" t="s">
        <v>573</v>
      </c>
      <c r="M42" s="38" t="s">
        <v>520</v>
      </c>
      <c r="N42" s="39" t="s">
        <v>615</v>
      </c>
      <c r="O42" s="17"/>
      <c r="P42" s="13"/>
      <c r="Q42" s="22"/>
      <c r="R42" s="23"/>
      <c r="S42" s="23"/>
      <c r="T42" s="23"/>
      <c r="U42" s="23"/>
      <c r="V42" s="23"/>
    </row>
    <row r="43" spans="1:22" s="4" customFormat="1" ht="10.5" customHeight="1">
      <c r="A43" s="113"/>
      <c r="B43" s="113"/>
      <c r="C43" s="113"/>
      <c r="D43" s="113"/>
      <c r="E43" s="113"/>
      <c r="F43" s="113"/>
      <c r="G43" s="113"/>
      <c r="H43" s="121"/>
      <c r="I43" s="37" t="s">
        <v>101</v>
      </c>
      <c r="J43" s="94"/>
      <c r="K43" s="10" t="s">
        <v>235</v>
      </c>
      <c r="L43" s="8" t="s">
        <v>433</v>
      </c>
      <c r="M43" s="38" t="s">
        <v>687</v>
      </c>
      <c r="N43" s="39"/>
      <c r="O43" s="17"/>
      <c r="P43" s="13"/>
      <c r="Q43" s="22"/>
      <c r="R43" s="23"/>
      <c r="S43" s="23"/>
      <c r="T43" s="23"/>
      <c r="U43" s="23"/>
      <c r="V43" s="23"/>
    </row>
    <row r="44" spans="1:22" s="4" customFormat="1" ht="10.5" customHeight="1">
      <c r="A44" s="118">
        <v>1</v>
      </c>
      <c r="B44" s="118"/>
      <c r="C44" s="118"/>
      <c r="D44" s="118"/>
      <c r="E44" s="118"/>
      <c r="F44" s="118"/>
      <c r="G44" s="118"/>
      <c r="H44" s="119"/>
      <c r="I44" s="40">
        <v>2</v>
      </c>
      <c r="J44" s="40">
        <v>3</v>
      </c>
      <c r="K44" s="41">
        <v>4</v>
      </c>
      <c r="L44" s="41">
        <v>5</v>
      </c>
      <c r="M44" s="35" t="s">
        <v>387</v>
      </c>
      <c r="N44" s="42" t="s">
        <v>201</v>
      </c>
      <c r="O44" s="17"/>
      <c r="P44" s="13"/>
      <c r="Q44" s="22"/>
      <c r="R44" s="23"/>
      <c r="S44" s="23"/>
      <c r="T44" s="23"/>
      <c r="U44" s="23"/>
      <c r="V44" s="23"/>
    </row>
    <row r="45" spans="1:22" s="4" customFormat="1" ht="30.75" customHeight="1">
      <c r="A45" s="192" t="s">
        <v>480</v>
      </c>
      <c r="B45" s="193"/>
      <c r="C45" s="193"/>
      <c r="D45" s="193"/>
      <c r="E45" s="193"/>
      <c r="F45" s="193"/>
      <c r="G45" s="193"/>
      <c r="H45" s="193"/>
      <c r="I45" s="43" t="s">
        <v>331</v>
      </c>
      <c r="J45" s="54" t="s">
        <v>172</v>
      </c>
      <c r="K45" s="150">
        <f>K46+K51+K59+K63+K69+K74+K79+K85+K90</f>
        <v>186948.94</v>
      </c>
      <c r="L45" s="150">
        <f>L46+L51+L59+L63+L69+L74+L79+L85+L90</f>
        <v>13481273.36</v>
      </c>
      <c r="M45" s="150">
        <f>M46+M51+M59+M63+M69+M74+M79+M85+M90</f>
        <v>0</v>
      </c>
      <c r="N45" s="164">
        <f>K45+L45+M45</f>
        <v>13668222.3</v>
      </c>
      <c r="O45" s="165"/>
      <c r="P45" s="13"/>
      <c r="Q45" s="22"/>
      <c r="R45" s="23"/>
      <c r="S45" s="23"/>
      <c r="T45" s="23"/>
      <c r="U45" s="23"/>
      <c r="V45" s="23"/>
    </row>
    <row r="46" spans="1:22" s="4" customFormat="1" ht="16.5" customHeight="1">
      <c r="A46" s="106" t="s">
        <v>345</v>
      </c>
      <c r="B46" s="106"/>
      <c r="C46" s="106"/>
      <c r="D46" s="106"/>
      <c r="E46" s="106"/>
      <c r="F46" s="106"/>
      <c r="G46" s="106"/>
      <c r="H46" s="106"/>
      <c r="I46" s="45" t="s">
        <v>475</v>
      </c>
      <c r="J46" s="55" t="s">
        <v>316</v>
      </c>
      <c r="K46" s="77">
        <f>K48+K49+K50</f>
        <v>0</v>
      </c>
      <c r="L46" s="77">
        <f>L48+L49+L50</f>
        <v>10538906.34</v>
      </c>
      <c r="M46" s="77">
        <f>M48+M49+M50</f>
        <v>0</v>
      </c>
      <c r="N46" s="160">
        <f>K46+L46+M46</f>
        <v>10538906.34</v>
      </c>
      <c r="O46" s="165"/>
      <c r="P46" s="13"/>
      <c r="Q46" s="22"/>
      <c r="R46" s="23"/>
      <c r="S46" s="23"/>
      <c r="T46" s="23"/>
      <c r="U46" s="23"/>
      <c r="V46" s="23"/>
    </row>
    <row r="47" spans="1:22" s="4" customFormat="1" ht="11.25">
      <c r="A47" s="67" t="s">
        <v>313</v>
      </c>
      <c r="B47" s="67"/>
      <c r="C47" s="67"/>
      <c r="D47" s="67"/>
      <c r="E47" s="67"/>
      <c r="F47" s="67"/>
      <c r="G47" s="67"/>
      <c r="H47" s="67"/>
      <c r="I47" s="47"/>
      <c r="J47" s="56"/>
      <c r="K47" s="76"/>
      <c r="L47" s="76"/>
      <c r="M47" s="76"/>
      <c r="N47" s="161"/>
      <c r="O47" s="165"/>
      <c r="P47" s="13"/>
      <c r="Q47" s="22"/>
      <c r="R47" s="23"/>
      <c r="S47" s="23"/>
      <c r="T47" s="23"/>
      <c r="U47" s="23"/>
      <c r="V47" s="23"/>
    </row>
    <row r="48" spans="1:22" s="4" customFormat="1" ht="11.25">
      <c r="A48" s="107" t="s">
        <v>224</v>
      </c>
      <c r="B48" s="107"/>
      <c r="C48" s="107"/>
      <c r="D48" s="107"/>
      <c r="E48" s="107"/>
      <c r="F48" s="107"/>
      <c r="G48" s="107"/>
      <c r="H48" s="107"/>
      <c r="I48" s="51" t="s">
        <v>283</v>
      </c>
      <c r="J48" s="55" t="s">
        <v>503</v>
      </c>
      <c r="K48" s="72">
        <v>0</v>
      </c>
      <c r="L48" s="72">
        <v>8121558.25</v>
      </c>
      <c r="M48" s="72"/>
      <c r="N48" s="160">
        <f>K48+L48+M48</f>
        <v>8121558.25</v>
      </c>
      <c r="O48" s="165"/>
      <c r="P48" s="22"/>
      <c r="Q48" s="22"/>
      <c r="R48" s="23"/>
      <c r="S48" s="23"/>
      <c r="T48" s="23"/>
      <c r="U48" s="23"/>
      <c r="V48" s="23"/>
    </row>
    <row r="49" spans="1:22" s="4" customFormat="1" ht="15" customHeight="1">
      <c r="A49" s="107" t="s">
        <v>587</v>
      </c>
      <c r="B49" s="107"/>
      <c r="C49" s="107"/>
      <c r="D49" s="107"/>
      <c r="E49" s="107"/>
      <c r="F49" s="107"/>
      <c r="G49" s="107"/>
      <c r="H49" s="107"/>
      <c r="I49" s="45" t="s">
        <v>91</v>
      </c>
      <c r="J49" s="55" t="s">
        <v>686</v>
      </c>
      <c r="K49" s="77">
        <v>0</v>
      </c>
      <c r="L49" s="77">
        <v>10900</v>
      </c>
      <c r="M49" s="77"/>
      <c r="N49" s="160">
        <f>K49+L49+M49</f>
        <v>10900</v>
      </c>
      <c r="O49" s="165"/>
      <c r="P49" s="13"/>
      <c r="Q49" s="22"/>
      <c r="R49" s="23"/>
      <c r="S49" s="23"/>
      <c r="T49" s="23"/>
      <c r="U49" s="23"/>
      <c r="V49" s="23"/>
    </row>
    <row r="50" spans="1:22" s="4" customFormat="1" ht="15" customHeight="1">
      <c r="A50" s="107" t="s">
        <v>628</v>
      </c>
      <c r="B50" s="107"/>
      <c r="C50" s="107"/>
      <c r="D50" s="107"/>
      <c r="E50" s="107"/>
      <c r="F50" s="107"/>
      <c r="G50" s="107"/>
      <c r="H50" s="107"/>
      <c r="I50" s="45" t="s">
        <v>651</v>
      </c>
      <c r="J50" s="55" t="s">
        <v>120</v>
      </c>
      <c r="K50" s="77">
        <v>0</v>
      </c>
      <c r="L50" s="77">
        <v>2406448.09</v>
      </c>
      <c r="M50" s="77"/>
      <c r="N50" s="160">
        <f>K50+L50+M50</f>
        <v>2406448.09</v>
      </c>
      <c r="O50" s="165"/>
      <c r="P50" s="13"/>
      <c r="Q50" s="22"/>
      <c r="R50" s="23"/>
      <c r="S50" s="23"/>
      <c r="T50" s="23"/>
      <c r="U50" s="23"/>
      <c r="V50" s="23"/>
    </row>
    <row r="51" spans="1:22" s="4" customFormat="1" ht="14.25" customHeight="1">
      <c r="A51" s="106" t="s">
        <v>590</v>
      </c>
      <c r="B51" s="106"/>
      <c r="C51" s="106"/>
      <c r="D51" s="106"/>
      <c r="E51" s="106"/>
      <c r="F51" s="106"/>
      <c r="G51" s="106"/>
      <c r="H51" s="106"/>
      <c r="I51" s="45" t="s">
        <v>602</v>
      </c>
      <c r="J51" s="55" t="s">
        <v>453</v>
      </c>
      <c r="K51" s="77">
        <f>K53+K54+K55+K56+K57+K58</f>
        <v>140615</v>
      </c>
      <c r="L51" s="77">
        <f>L53+L54+L55+L56+L57+L58</f>
        <v>1699678.25</v>
      </c>
      <c r="M51" s="77">
        <f>M53+M54+M55+M56+M57+M58</f>
        <v>0</v>
      </c>
      <c r="N51" s="160">
        <f>K51+L51+M51</f>
        <v>1840293.25</v>
      </c>
      <c r="O51" s="165"/>
      <c r="P51" s="13"/>
      <c r="Q51" s="22"/>
      <c r="R51" s="23"/>
      <c r="S51" s="23"/>
      <c r="T51" s="23"/>
      <c r="U51" s="23"/>
      <c r="V51" s="23"/>
    </row>
    <row r="52" spans="1:22" s="4" customFormat="1" ht="13.5" customHeight="1">
      <c r="A52" s="67" t="s">
        <v>313</v>
      </c>
      <c r="B52" s="67"/>
      <c r="C52" s="67"/>
      <c r="D52" s="67"/>
      <c r="E52" s="67"/>
      <c r="F52" s="67"/>
      <c r="G52" s="67"/>
      <c r="H52" s="67"/>
      <c r="I52" s="47"/>
      <c r="J52" s="56"/>
      <c r="K52" s="76"/>
      <c r="L52" s="75"/>
      <c r="M52" s="75"/>
      <c r="N52" s="161"/>
      <c r="O52" s="165"/>
      <c r="P52" s="13"/>
      <c r="Q52" s="22"/>
      <c r="R52" s="23"/>
      <c r="S52" s="23"/>
      <c r="T52" s="23"/>
      <c r="U52" s="23"/>
      <c r="V52" s="23"/>
    </row>
    <row r="53" spans="1:22" s="4" customFormat="1" ht="13.5" customHeight="1">
      <c r="A53" s="107" t="s">
        <v>606</v>
      </c>
      <c r="B53" s="107"/>
      <c r="C53" s="107"/>
      <c r="D53" s="107"/>
      <c r="E53" s="107"/>
      <c r="F53" s="107"/>
      <c r="G53" s="107"/>
      <c r="H53" s="107"/>
      <c r="I53" s="51" t="s">
        <v>43</v>
      </c>
      <c r="J53" s="55" t="s">
        <v>272</v>
      </c>
      <c r="K53" s="72">
        <v>40000</v>
      </c>
      <c r="L53" s="72">
        <v>120337.31</v>
      </c>
      <c r="M53" s="72"/>
      <c r="N53" s="160">
        <f aca="true" t="shared" si="0" ref="N53:N59">K53+L53+M53</f>
        <v>160337.31</v>
      </c>
      <c r="O53" s="165"/>
      <c r="P53" s="13"/>
      <c r="Q53" s="22"/>
      <c r="R53" s="23"/>
      <c r="S53" s="23"/>
      <c r="T53" s="23"/>
      <c r="U53" s="23"/>
      <c r="V53" s="23"/>
    </row>
    <row r="54" spans="1:22" s="4" customFormat="1" ht="13.5" customHeight="1">
      <c r="A54" s="107" t="s">
        <v>661</v>
      </c>
      <c r="B54" s="107"/>
      <c r="C54" s="107"/>
      <c r="D54" s="107"/>
      <c r="E54" s="107"/>
      <c r="F54" s="107"/>
      <c r="G54" s="107"/>
      <c r="H54" s="107"/>
      <c r="I54" s="45" t="s">
        <v>237</v>
      </c>
      <c r="J54" s="55" t="s">
        <v>84</v>
      </c>
      <c r="K54" s="77">
        <v>0</v>
      </c>
      <c r="L54" s="77">
        <v>27055</v>
      </c>
      <c r="M54" s="77"/>
      <c r="N54" s="160">
        <f t="shared" si="0"/>
        <v>27055</v>
      </c>
      <c r="O54" s="165"/>
      <c r="P54" s="13"/>
      <c r="Q54" s="22"/>
      <c r="R54" s="23"/>
      <c r="S54" s="23"/>
      <c r="T54" s="23"/>
      <c r="U54" s="23"/>
      <c r="V54" s="23"/>
    </row>
    <row r="55" spans="1:22" s="4" customFormat="1" ht="15.75" customHeight="1">
      <c r="A55" s="107" t="s">
        <v>366</v>
      </c>
      <c r="B55" s="107"/>
      <c r="C55" s="107"/>
      <c r="D55" s="107"/>
      <c r="E55" s="107"/>
      <c r="F55" s="107"/>
      <c r="G55" s="107"/>
      <c r="H55" s="107"/>
      <c r="I55" s="45" t="s">
        <v>422</v>
      </c>
      <c r="J55" s="55" t="s">
        <v>633</v>
      </c>
      <c r="K55" s="77">
        <v>0</v>
      </c>
      <c r="L55" s="77">
        <v>317280.31</v>
      </c>
      <c r="M55" s="77"/>
      <c r="N55" s="160">
        <f t="shared" si="0"/>
        <v>317280.31</v>
      </c>
      <c r="O55" s="165"/>
      <c r="P55" s="13"/>
      <c r="Q55" s="22"/>
      <c r="R55" s="23"/>
      <c r="S55" s="23"/>
      <c r="T55" s="23"/>
      <c r="U55" s="23"/>
      <c r="V55" s="23"/>
    </row>
    <row r="56" spans="1:22" s="4" customFormat="1" ht="16.5" customHeight="1">
      <c r="A56" s="107" t="s">
        <v>132</v>
      </c>
      <c r="B56" s="107"/>
      <c r="C56" s="107"/>
      <c r="D56" s="107"/>
      <c r="E56" s="107"/>
      <c r="F56" s="107"/>
      <c r="G56" s="107"/>
      <c r="H56" s="107"/>
      <c r="I56" s="45" t="s">
        <v>605</v>
      </c>
      <c r="J56" s="55" t="s">
        <v>460</v>
      </c>
      <c r="K56" s="77">
        <v>0</v>
      </c>
      <c r="L56" s="77">
        <v>0</v>
      </c>
      <c r="M56" s="77"/>
      <c r="N56" s="160">
        <f t="shared" si="0"/>
        <v>0</v>
      </c>
      <c r="O56" s="165"/>
      <c r="P56" s="13"/>
      <c r="Q56" s="22"/>
      <c r="R56" s="23"/>
      <c r="S56" s="23"/>
      <c r="T56" s="23"/>
      <c r="U56" s="23"/>
      <c r="V56" s="23"/>
    </row>
    <row r="57" spans="1:22" s="4" customFormat="1" ht="15" customHeight="1">
      <c r="A57" s="107" t="s">
        <v>489</v>
      </c>
      <c r="B57" s="107"/>
      <c r="C57" s="107"/>
      <c r="D57" s="107"/>
      <c r="E57" s="107"/>
      <c r="F57" s="107"/>
      <c r="G57" s="107"/>
      <c r="H57" s="107"/>
      <c r="I57" s="45" t="s">
        <v>40</v>
      </c>
      <c r="J57" s="55" t="s">
        <v>267</v>
      </c>
      <c r="K57" s="77">
        <v>54615</v>
      </c>
      <c r="L57" s="77">
        <v>902751.66</v>
      </c>
      <c r="M57" s="77"/>
      <c r="N57" s="160">
        <f t="shared" si="0"/>
        <v>957366.66</v>
      </c>
      <c r="O57" s="165"/>
      <c r="P57" s="13"/>
      <c r="Q57" s="22"/>
      <c r="R57" s="23"/>
      <c r="S57" s="23"/>
      <c r="T57" s="23"/>
      <c r="U57" s="23"/>
      <c r="V57" s="23"/>
    </row>
    <row r="58" spans="1:22" s="4" customFormat="1" ht="14.25" customHeight="1">
      <c r="A58" s="107" t="s">
        <v>114</v>
      </c>
      <c r="B58" s="107"/>
      <c r="C58" s="107"/>
      <c r="D58" s="107"/>
      <c r="E58" s="107"/>
      <c r="F58" s="107"/>
      <c r="G58" s="107"/>
      <c r="H58" s="107"/>
      <c r="I58" s="45" t="s">
        <v>234</v>
      </c>
      <c r="J58" s="55" t="s">
        <v>78</v>
      </c>
      <c r="K58" s="77">
        <v>46000</v>
      </c>
      <c r="L58" s="77">
        <v>332253.97</v>
      </c>
      <c r="M58" s="77"/>
      <c r="N58" s="160">
        <f t="shared" si="0"/>
        <v>378253.97</v>
      </c>
      <c r="O58" s="165"/>
      <c r="P58" s="13"/>
      <c r="Q58" s="22"/>
      <c r="R58" s="23"/>
      <c r="S58" s="23"/>
      <c r="T58" s="23"/>
      <c r="U58" s="23"/>
      <c r="V58" s="23"/>
    </row>
    <row r="59" spans="1:22" s="4" customFormat="1" ht="15" customHeight="1">
      <c r="A59" s="110" t="s">
        <v>601</v>
      </c>
      <c r="B59" s="110"/>
      <c r="C59" s="110"/>
      <c r="D59" s="110"/>
      <c r="E59" s="110"/>
      <c r="F59" s="110"/>
      <c r="G59" s="110"/>
      <c r="H59" s="110"/>
      <c r="I59" s="47" t="s">
        <v>518</v>
      </c>
      <c r="J59" s="56" t="s">
        <v>594</v>
      </c>
      <c r="K59" s="77">
        <f>K61+K62</f>
        <v>0</v>
      </c>
      <c r="L59" s="77">
        <f>L61+L62</f>
        <v>0</v>
      </c>
      <c r="M59" s="77">
        <f>M61+M62</f>
        <v>0</v>
      </c>
      <c r="N59" s="160">
        <f t="shared" si="0"/>
        <v>0</v>
      </c>
      <c r="O59" s="165"/>
      <c r="P59" s="13"/>
      <c r="Q59" s="22"/>
      <c r="R59" s="23"/>
      <c r="S59" s="23"/>
      <c r="T59" s="23"/>
      <c r="U59" s="23"/>
      <c r="V59" s="23"/>
    </row>
    <row r="60" spans="1:22" s="4" customFormat="1" ht="11.25">
      <c r="A60" s="125" t="s">
        <v>313</v>
      </c>
      <c r="B60" s="125"/>
      <c r="C60" s="125"/>
      <c r="D60" s="125"/>
      <c r="E60" s="125"/>
      <c r="F60" s="125"/>
      <c r="G60" s="125"/>
      <c r="H60" s="111"/>
      <c r="I60" s="47"/>
      <c r="J60" s="57"/>
      <c r="K60" s="76"/>
      <c r="L60" s="76"/>
      <c r="M60" s="76"/>
      <c r="N60" s="163"/>
      <c r="O60" s="165"/>
      <c r="P60" s="13"/>
      <c r="Q60" s="22"/>
      <c r="R60" s="23"/>
      <c r="S60" s="23"/>
      <c r="T60" s="23"/>
      <c r="U60" s="23"/>
      <c r="V60" s="23"/>
    </row>
    <row r="61" spans="1:22" s="4" customFormat="1" ht="10.5" customHeight="1">
      <c r="A61" s="107" t="s">
        <v>718</v>
      </c>
      <c r="B61" s="107"/>
      <c r="C61" s="107"/>
      <c r="D61" s="107"/>
      <c r="E61" s="107"/>
      <c r="F61" s="107"/>
      <c r="G61" s="107"/>
      <c r="H61" s="107"/>
      <c r="I61" s="51" t="s">
        <v>329</v>
      </c>
      <c r="J61" s="55" t="s">
        <v>28</v>
      </c>
      <c r="K61" s="72"/>
      <c r="L61" s="72">
        <v>0</v>
      </c>
      <c r="M61" s="72"/>
      <c r="N61" s="160">
        <f>K61+L61+M61</f>
        <v>0</v>
      </c>
      <c r="O61" s="165"/>
      <c r="P61" s="13"/>
      <c r="Q61" s="22"/>
      <c r="R61" s="23"/>
      <c r="S61" s="23"/>
      <c r="T61" s="23"/>
      <c r="U61" s="23"/>
      <c r="V61" s="23"/>
    </row>
    <row r="62" spans="1:22" s="4" customFormat="1" ht="12.75" customHeight="1">
      <c r="A62" s="107" t="s">
        <v>161</v>
      </c>
      <c r="B62" s="107"/>
      <c r="C62" s="107"/>
      <c r="D62" s="107"/>
      <c r="E62" s="107"/>
      <c r="F62" s="107"/>
      <c r="G62" s="107"/>
      <c r="H62" s="107"/>
      <c r="I62" s="45" t="s">
        <v>134</v>
      </c>
      <c r="J62" s="55" t="s">
        <v>223</v>
      </c>
      <c r="K62" s="77"/>
      <c r="L62" s="77">
        <v>0</v>
      </c>
      <c r="M62" s="77"/>
      <c r="N62" s="160">
        <f>K62+L62+M62</f>
        <v>0</v>
      </c>
      <c r="O62" s="165"/>
      <c r="P62" s="13"/>
      <c r="Q62" s="22"/>
      <c r="R62" s="23"/>
      <c r="S62" s="23"/>
      <c r="T62" s="23"/>
      <c r="U62" s="23"/>
      <c r="V62" s="23"/>
    </row>
    <row r="63" spans="1:22" s="4" customFormat="1" ht="12" customHeight="1">
      <c r="A63" s="106" t="s">
        <v>77</v>
      </c>
      <c r="B63" s="106"/>
      <c r="C63" s="106"/>
      <c r="D63" s="106"/>
      <c r="E63" s="106"/>
      <c r="F63" s="106"/>
      <c r="G63" s="106"/>
      <c r="H63" s="106"/>
      <c r="I63" s="45" t="s">
        <v>316</v>
      </c>
      <c r="J63" s="55" t="s">
        <v>362</v>
      </c>
      <c r="K63" s="77">
        <f>K66+K68</f>
        <v>0</v>
      </c>
      <c r="L63" s="77">
        <f>L66+L68</f>
        <v>0</v>
      </c>
      <c r="M63" s="77">
        <f>M66+M68</f>
        <v>0</v>
      </c>
      <c r="N63" s="162">
        <f>K63+L63+M63</f>
        <v>0</v>
      </c>
      <c r="O63" s="165"/>
      <c r="P63" s="13"/>
      <c r="Q63" s="22"/>
      <c r="R63" s="23"/>
      <c r="S63" s="23"/>
      <c r="T63" s="23"/>
      <c r="U63" s="23"/>
      <c r="V63" s="23"/>
    </row>
    <row r="64" spans="1:22" s="4" customFormat="1" ht="10.5" customHeight="1">
      <c r="A64" s="67" t="s">
        <v>313</v>
      </c>
      <c r="B64" s="67"/>
      <c r="C64" s="67"/>
      <c r="D64" s="67"/>
      <c r="E64" s="67"/>
      <c r="F64" s="67"/>
      <c r="G64" s="67"/>
      <c r="H64" s="67"/>
      <c r="I64" s="47"/>
      <c r="J64" s="56"/>
      <c r="K64" s="76"/>
      <c r="L64" s="76"/>
      <c r="M64" s="76"/>
      <c r="N64" s="163"/>
      <c r="O64" s="165"/>
      <c r="P64" s="13"/>
      <c r="Q64" s="22"/>
      <c r="R64" s="23"/>
      <c r="S64" s="23"/>
      <c r="T64" s="23"/>
      <c r="U64" s="23"/>
      <c r="V64" s="23"/>
    </row>
    <row r="65" spans="1:22" s="4" customFormat="1" ht="12" customHeight="1">
      <c r="A65" s="67" t="s">
        <v>704</v>
      </c>
      <c r="B65" s="67"/>
      <c r="C65" s="67"/>
      <c r="D65" s="67"/>
      <c r="E65" s="67"/>
      <c r="F65" s="67"/>
      <c r="G65" s="67"/>
      <c r="H65" s="67"/>
      <c r="I65" s="49"/>
      <c r="J65" s="56"/>
      <c r="K65" s="75"/>
      <c r="L65" s="75"/>
      <c r="M65" s="75"/>
      <c r="N65" s="161"/>
      <c r="O65" s="165"/>
      <c r="P65" s="13"/>
      <c r="Q65" s="22"/>
      <c r="R65" s="23"/>
      <c r="S65" s="23"/>
      <c r="T65" s="23"/>
      <c r="U65" s="23"/>
      <c r="V65" s="23"/>
    </row>
    <row r="66" spans="1:22" s="4" customFormat="1" ht="10.5" customHeight="1">
      <c r="A66" s="107" t="s">
        <v>141</v>
      </c>
      <c r="B66" s="107"/>
      <c r="C66" s="107"/>
      <c r="D66" s="107"/>
      <c r="E66" s="107"/>
      <c r="F66" s="107"/>
      <c r="G66" s="107"/>
      <c r="H66" s="107"/>
      <c r="I66" s="51" t="s">
        <v>503</v>
      </c>
      <c r="J66" s="55" t="s">
        <v>545</v>
      </c>
      <c r="K66" s="72">
        <v>0</v>
      </c>
      <c r="L66" s="72">
        <v>0</v>
      </c>
      <c r="M66" s="72"/>
      <c r="N66" s="160">
        <f>K66+L66+M66</f>
        <v>0</v>
      </c>
      <c r="O66" s="165"/>
      <c r="P66" s="13"/>
      <c r="Q66" s="22"/>
      <c r="R66" s="23"/>
      <c r="S66" s="23"/>
      <c r="T66" s="23"/>
      <c r="U66" s="23"/>
      <c r="V66" s="23"/>
    </row>
    <row r="67" spans="1:22" s="4" customFormat="1" ht="12.75" customHeight="1">
      <c r="A67" s="67" t="s">
        <v>680</v>
      </c>
      <c r="B67" s="67"/>
      <c r="C67" s="67"/>
      <c r="D67" s="67"/>
      <c r="E67" s="67"/>
      <c r="F67" s="67"/>
      <c r="G67" s="67"/>
      <c r="H67" s="67"/>
      <c r="I67" s="47"/>
      <c r="J67" s="57"/>
      <c r="K67" s="76"/>
      <c r="L67" s="76"/>
      <c r="M67" s="76"/>
      <c r="N67" s="163"/>
      <c r="O67" s="165"/>
      <c r="P67" s="13"/>
      <c r="Q67" s="22"/>
      <c r="R67" s="23"/>
      <c r="S67" s="23"/>
      <c r="T67" s="23"/>
      <c r="U67" s="23"/>
      <c r="V67" s="23"/>
    </row>
    <row r="68" spans="1:22" s="4" customFormat="1" ht="9.75" customHeight="1">
      <c r="A68" s="107" t="s">
        <v>365</v>
      </c>
      <c r="B68" s="107"/>
      <c r="C68" s="107"/>
      <c r="D68" s="107"/>
      <c r="E68" s="107"/>
      <c r="F68" s="107"/>
      <c r="G68" s="107"/>
      <c r="H68" s="112"/>
      <c r="I68" s="51" t="s">
        <v>686</v>
      </c>
      <c r="J68" s="55" t="s">
        <v>728</v>
      </c>
      <c r="K68" s="72">
        <v>0</v>
      </c>
      <c r="L68" s="72">
        <v>0</v>
      </c>
      <c r="M68" s="72"/>
      <c r="N68" s="160">
        <f>K68+L68+M68</f>
        <v>0</v>
      </c>
      <c r="O68" s="165"/>
      <c r="P68" s="13"/>
      <c r="Q68" s="22"/>
      <c r="R68" s="23"/>
      <c r="S68" s="23"/>
      <c r="T68" s="23"/>
      <c r="U68" s="23"/>
      <c r="V68" s="23"/>
    </row>
    <row r="69" spans="1:22" s="4" customFormat="1" ht="11.25" customHeight="1">
      <c r="A69" s="106" t="s">
        <v>254</v>
      </c>
      <c r="B69" s="106"/>
      <c r="C69" s="106"/>
      <c r="D69" s="106"/>
      <c r="E69" s="106"/>
      <c r="F69" s="106"/>
      <c r="G69" s="106"/>
      <c r="H69" s="106"/>
      <c r="I69" s="51" t="s">
        <v>594</v>
      </c>
      <c r="J69" s="55" t="s">
        <v>124</v>
      </c>
      <c r="K69" s="77">
        <f>K72+K73</f>
        <v>0</v>
      </c>
      <c r="L69" s="77">
        <f>L72+L73</f>
        <v>0</v>
      </c>
      <c r="M69" s="77">
        <f>M72+M73</f>
        <v>0</v>
      </c>
      <c r="N69" s="162">
        <f>K69+L69+M69</f>
        <v>0</v>
      </c>
      <c r="O69" s="165"/>
      <c r="P69" s="13"/>
      <c r="Q69" s="22"/>
      <c r="R69" s="23"/>
      <c r="S69" s="23"/>
      <c r="T69" s="23"/>
      <c r="U69" s="23"/>
      <c r="V69" s="23"/>
    </row>
    <row r="70" spans="1:22" s="4" customFormat="1" ht="11.25">
      <c r="A70" s="67" t="s">
        <v>313</v>
      </c>
      <c r="B70" s="67"/>
      <c r="C70" s="67"/>
      <c r="D70" s="67"/>
      <c r="E70" s="67"/>
      <c r="F70" s="67"/>
      <c r="G70" s="67"/>
      <c r="H70" s="67"/>
      <c r="I70" s="47"/>
      <c r="J70" s="57"/>
      <c r="K70" s="76"/>
      <c r="L70" s="76"/>
      <c r="M70" s="76"/>
      <c r="N70" s="163"/>
      <c r="O70" s="165"/>
      <c r="P70" s="13"/>
      <c r="Q70" s="22"/>
      <c r="R70" s="23"/>
      <c r="S70" s="23"/>
      <c r="T70" s="23"/>
      <c r="U70" s="23"/>
      <c r="V70" s="23"/>
    </row>
    <row r="71" spans="1:22" s="4" customFormat="1" ht="10.5" customHeight="1">
      <c r="A71" s="67" t="s">
        <v>207</v>
      </c>
      <c r="B71" s="67"/>
      <c r="C71" s="67"/>
      <c r="D71" s="67"/>
      <c r="E71" s="67"/>
      <c r="F71" s="67"/>
      <c r="G71" s="67"/>
      <c r="H71" s="67"/>
      <c r="I71" s="49"/>
      <c r="J71" s="56"/>
      <c r="K71" s="75"/>
      <c r="L71" s="75"/>
      <c r="M71" s="75"/>
      <c r="N71" s="161"/>
      <c r="O71" s="165"/>
      <c r="P71" s="13"/>
      <c r="Q71" s="22"/>
      <c r="R71" s="23"/>
      <c r="S71" s="23"/>
      <c r="T71" s="23"/>
      <c r="U71" s="23"/>
      <c r="V71" s="23"/>
    </row>
    <row r="72" spans="1:22" s="4" customFormat="1" ht="12" customHeight="1">
      <c r="A72" s="107" t="s">
        <v>683</v>
      </c>
      <c r="B72" s="107"/>
      <c r="C72" s="107"/>
      <c r="D72" s="107"/>
      <c r="E72" s="107"/>
      <c r="F72" s="107"/>
      <c r="G72" s="107"/>
      <c r="H72" s="107"/>
      <c r="I72" s="51" t="s">
        <v>223</v>
      </c>
      <c r="J72" s="55" t="s">
        <v>501</v>
      </c>
      <c r="K72" s="72">
        <v>0</v>
      </c>
      <c r="L72" s="72">
        <v>0</v>
      </c>
      <c r="M72" s="72"/>
      <c r="N72" s="160">
        <f>K72+L72+M72</f>
        <v>0</v>
      </c>
      <c r="O72" s="165"/>
      <c r="P72" s="13"/>
      <c r="Q72" s="22"/>
      <c r="R72" s="23"/>
      <c r="S72" s="23"/>
      <c r="T72" s="23"/>
      <c r="U72" s="23"/>
      <c r="V72" s="23"/>
    </row>
    <row r="73" spans="1:22" s="4" customFormat="1" ht="12" customHeight="1">
      <c r="A73" s="107" t="s">
        <v>679</v>
      </c>
      <c r="B73" s="107"/>
      <c r="C73" s="107"/>
      <c r="D73" s="107"/>
      <c r="E73" s="107"/>
      <c r="F73" s="107"/>
      <c r="G73" s="107"/>
      <c r="H73" s="107"/>
      <c r="I73" s="45" t="s">
        <v>412</v>
      </c>
      <c r="J73" s="58" t="s">
        <v>322</v>
      </c>
      <c r="K73" s="77">
        <v>0</v>
      </c>
      <c r="L73" s="77">
        <v>0</v>
      </c>
      <c r="M73" s="77"/>
      <c r="N73" s="162">
        <f>K73+L73+M73</f>
        <v>0</v>
      </c>
      <c r="O73" s="165"/>
      <c r="P73" s="13"/>
      <c r="Q73" s="22"/>
      <c r="R73" s="23"/>
      <c r="S73" s="23"/>
      <c r="T73" s="23"/>
      <c r="U73" s="23"/>
      <c r="V73" s="23"/>
    </row>
    <row r="74" spans="1:22" s="4" customFormat="1" ht="12" customHeight="1">
      <c r="A74" s="106" t="s">
        <v>572</v>
      </c>
      <c r="B74" s="106"/>
      <c r="C74" s="106"/>
      <c r="D74" s="106"/>
      <c r="E74" s="106"/>
      <c r="F74" s="106"/>
      <c r="G74" s="106"/>
      <c r="H74" s="106"/>
      <c r="I74" s="45" t="s">
        <v>362</v>
      </c>
      <c r="J74" s="55" t="s">
        <v>637</v>
      </c>
      <c r="K74" s="72">
        <f>K76+K78</f>
        <v>0</v>
      </c>
      <c r="L74" s="72">
        <f>L76+L78</f>
        <v>0</v>
      </c>
      <c r="M74" s="72">
        <f>M76+M78</f>
        <v>0</v>
      </c>
      <c r="N74" s="160">
        <f>K74+L74+M74</f>
        <v>0</v>
      </c>
      <c r="O74" s="165"/>
      <c r="P74" s="13"/>
      <c r="Q74" s="22"/>
      <c r="R74" s="23"/>
      <c r="S74" s="23"/>
      <c r="T74" s="23"/>
      <c r="U74" s="23"/>
      <c r="V74" s="23"/>
    </row>
    <row r="75" spans="1:22" s="4" customFormat="1" ht="11.25">
      <c r="A75" s="67" t="s">
        <v>313</v>
      </c>
      <c r="B75" s="67"/>
      <c r="C75" s="67"/>
      <c r="D75" s="67"/>
      <c r="E75" s="67"/>
      <c r="F75" s="67"/>
      <c r="G75" s="67"/>
      <c r="H75" s="67"/>
      <c r="I75" s="47"/>
      <c r="J75" s="57"/>
      <c r="K75" s="76"/>
      <c r="L75" s="76"/>
      <c r="M75" s="76"/>
      <c r="N75" s="163"/>
      <c r="O75" s="165"/>
      <c r="P75" s="13"/>
      <c r="Q75" s="22"/>
      <c r="R75" s="23"/>
      <c r="S75" s="23"/>
      <c r="T75" s="23"/>
      <c r="U75" s="23"/>
      <c r="V75" s="23"/>
    </row>
    <row r="76" spans="1:22" s="4" customFormat="1" ht="12" customHeight="1">
      <c r="A76" s="107" t="s">
        <v>472</v>
      </c>
      <c r="B76" s="107"/>
      <c r="C76" s="107"/>
      <c r="D76" s="107"/>
      <c r="E76" s="107"/>
      <c r="F76" s="107"/>
      <c r="G76" s="107"/>
      <c r="H76" s="107"/>
      <c r="I76" s="51" t="s">
        <v>728</v>
      </c>
      <c r="J76" s="55" t="s">
        <v>266</v>
      </c>
      <c r="K76" s="72">
        <v>0</v>
      </c>
      <c r="L76" s="72">
        <v>0</v>
      </c>
      <c r="M76" s="72"/>
      <c r="N76" s="160">
        <f>K76+L76+M76</f>
        <v>0</v>
      </c>
      <c r="O76" s="165"/>
      <c r="P76" s="13"/>
      <c r="Q76" s="22"/>
      <c r="R76" s="23"/>
      <c r="S76" s="23"/>
      <c r="T76" s="23"/>
      <c r="U76" s="23"/>
      <c r="V76" s="23"/>
    </row>
    <row r="77" spans="1:22" s="4" customFormat="1" ht="13.5" customHeight="1">
      <c r="A77" s="67" t="s">
        <v>218</v>
      </c>
      <c r="B77" s="67"/>
      <c r="C77" s="67"/>
      <c r="D77" s="67"/>
      <c r="E77" s="67"/>
      <c r="F77" s="67"/>
      <c r="G77" s="67"/>
      <c r="H77" s="67"/>
      <c r="I77" s="49"/>
      <c r="J77" s="56"/>
      <c r="K77" s="75"/>
      <c r="L77" s="75"/>
      <c r="M77" s="75"/>
      <c r="N77" s="161"/>
      <c r="O77" s="165"/>
      <c r="P77" s="13"/>
      <c r="Q77" s="22"/>
      <c r="R77" s="23"/>
      <c r="S77" s="23"/>
      <c r="T77" s="23"/>
      <c r="U77" s="23"/>
      <c r="V77" s="23"/>
    </row>
    <row r="78" spans="1:22" s="4" customFormat="1" ht="11.25" customHeight="1">
      <c r="A78" s="107" t="s">
        <v>312</v>
      </c>
      <c r="B78" s="107"/>
      <c r="C78" s="107"/>
      <c r="D78" s="107"/>
      <c r="E78" s="107"/>
      <c r="F78" s="107"/>
      <c r="G78" s="107"/>
      <c r="H78" s="107"/>
      <c r="I78" s="51" t="s">
        <v>166</v>
      </c>
      <c r="J78" s="55" t="s">
        <v>459</v>
      </c>
      <c r="K78" s="72">
        <v>0</v>
      </c>
      <c r="L78" s="72">
        <v>0</v>
      </c>
      <c r="M78" s="72"/>
      <c r="N78" s="160">
        <f>K78+L78+M78</f>
        <v>0</v>
      </c>
      <c r="O78" s="165"/>
      <c r="P78" s="13"/>
      <c r="Q78" s="22"/>
      <c r="R78" s="23"/>
      <c r="S78" s="23"/>
      <c r="T78" s="23"/>
      <c r="U78" s="23"/>
      <c r="V78" s="23"/>
    </row>
    <row r="79" spans="1:22" s="4" customFormat="1" ht="13.5" customHeight="1">
      <c r="A79" s="124" t="s">
        <v>654</v>
      </c>
      <c r="B79" s="124"/>
      <c r="C79" s="124"/>
      <c r="D79" s="124"/>
      <c r="E79" s="124"/>
      <c r="F79" s="124"/>
      <c r="G79" s="124"/>
      <c r="H79" s="108"/>
      <c r="I79" s="59" t="s">
        <v>124</v>
      </c>
      <c r="J79" s="60" t="s">
        <v>685</v>
      </c>
      <c r="K79" s="78">
        <v>46333.94</v>
      </c>
      <c r="L79" s="78">
        <v>79984.17</v>
      </c>
      <c r="M79" s="78"/>
      <c r="N79" s="166">
        <f>K79+L79+M79</f>
        <v>126318.11</v>
      </c>
      <c r="O79" s="165"/>
      <c r="P79" s="13"/>
      <c r="Q79" s="22"/>
      <c r="R79" s="23"/>
      <c r="S79" s="23"/>
      <c r="T79" s="23"/>
      <c r="U79" s="23"/>
      <c r="V79" s="23"/>
    </row>
    <row r="80" spans="1:22" s="4" customFormat="1" ht="14.25" customHeight="1">
      <c r="A80" s="113"/>
      <c r="B80" s="113"/>
      <c r="C80" s="113"/>
      <c r="D80" s="113"/>
      <c r="E80" s="113"/>
      <c r="F80" s="113"/>
      <c r="G80" s="113"/>
      <c r="H80" s="113"/>
      <c r="I80" s="53"/>
      <c r="J80" s="53"/>
      <c r="K80" s="53"/>
      <c r="L80" s="53"/>
      <c r="M80" s="53"/>
      <c r="N80" s="53" t="s">
        <v>260</v>
      </c>
      <c r="O80" s="18"/>
      <c r="P80" s="13"/>
      <c r="Q80" s="22"/>
      <c r="R80" s="23"/>
      <c r="S80" s="23"/>
      <c r="T80" s="23"/>
      <c r="U80" s="23"/>
      <c r="V80" s="23"/>
    </row>
    <row r="81" spans="1:22" s="4" customFormat="1" ht="10.5" customHeight="1">
      <c r="A81" s="120"/>
      <c r="B81" s="120"/>
      <c r="C81" s="120"/>
      <c r="D81" s="120"/>
      <c r="E81" s="120"/>
      <c r="F81" s="120"/>
      <c r="G81" s="120"/>
      <c r="H81" s="33"/>
      <c r="I81" s="37" t="s">
        <v>182</v>
      </c>
      <c r="J81" s="93" t="s">
        <v>477</v>
      </c>
      <c r="K81" s="8" t="s">
        <v>715</v>
      </c>
      <c r="L81" s="8" t="s">
        <v>715</v>
      </c>
      <c r="M81" s="38" t="s">
        <v>508</v>
      </c>
      <c r="N81" s="39"/>
      <c r="O81" s="17"/>
      <c r="P81" s="13"/>
      <c r="Q81" s="22"/>
      <c r="R81" s="23"/>
      <c r="S81" s="23"/>
      <c r="T81" s="23"/>
      <c r="U81" s="23"/>
      <c r="V81" s="23"/>
    </row>
    <row r="82" spans="1:22" s="4" customFormat="1" ht="10.5" customHeight="1">
      <c r="A82" s="15" t="s">
        <v>49</v>
      </c>
      <c r="B82" s="15"/>
      <c r="C82" s="15"/>
      <c r="D82" s="15"/>
      <c r="E82" s="15"/>
      <c r="F82" s="15"/>
      <c r="G82" s="15"/>
      <c r="H82" s="122"/>
      <c r="I82" s="37" t="s">
        <v>566</v>
      </c>
      <c r="J82" s="93"/>
      <c r="K82" s="8" t="s">
        <v>167</v>
      </c>
      <c r="L82" s="8" t="s">
        <v>573</v>
      </c>
      <c r="M82" s="38" t="s">
        <v>520</v>
      </c>
      <c r="N82" s="39" t="s">
        <v>615</v>
      </c>
      <c r="O82" s="17"/>
      <c r="P82" s="13"/>
      <c r="Q82" s="22"/>
      <c r="R82" s="23"/>
      <c r="S82" s="23"/>
      <c r="T82" s="23"/>
      <c r="U82" s="23"/>
      <c r="V82" s="23"/>
    </row>
    <row r="83" spans="1:22" s="4" customFormat="1" ht="10.5" customHeight="1">
      <c r="A83" s="113"/>
      <c r="B83" s="113"/>
      <c r="C83" s="113"/>
      <c r="D83" s="113"/>
      <c r="E83" s="113"/>
      <c r="F83" s="113"/>
      <c r="G83" s="113"/>
      <c r="H83" s="121"/>
      <c r="I83" s="37" t="s">
        <v>101</v>
      </c>
      <c r="J83" s="94"/>
      <c r="K83" s="10" t="s">
        <v>235</v>
      </c>
      <c r="L83" s="8" t="s">
        <v>433</v>
      </c>
      <c r="M83" s="38" t="s">
        <v>687</v>
      </c>
      <c r="N83" s="39"/>
      <c r="O83" s="17"/>
      <c r="P83" s="13"/>
      <c r="Q83" s="22"/>
      <c r="R83" s="23"/>
      <c r="S83" s="23"/>
      <c r="T83" s="23"/>
      <c r="U83" s="23"/>
      <c r="V83" s="23"/>
    </row>
    <row r="84" spans="1:22" s="4" customFormat="1" ht="10.5" customHeight="1">
      <c r="A84" s="118">
        <v>1</v>
      </c>
      <c r="B84" s="118"/>
      <c r="C84" s="118"/>
      <c r="D84" s="118"/>
      <c r="E84" s="118"/>
      <c r="F84" s="118"/>
      <c r="G84" s="118"/>
      <c r="H84" s="119"/>
      <c r="I84" s="61">
        <v>2</v>
      </c>
      <c r="J84" s="61">
        <v>3</v>
      </c>
      <c r="K84" s="62">
        <v>4</v>
      </c>
      <c r="L84" s="62">
        <v>5</v>
      </c>
      <c r="M84" s="63" t="s">
        <v>387</v>
      </c>
      <c r="N84" s="42" t="s">
        <v>201</v>
      </c>
      <c r="O84" s="17"/>
      <c r="P84" s="13"/>
      <c r="Q84" s="22"/>
      <c r="R84" s="23"/>
      <c r="S84" s="23"/>
      <c r="T84" s="23"/>
      <c r="U84" s="23"/>
      <c r="V84" s="23"/>
    </row>
    <row r="85" spans="1:22" s="4" customFormat="1" ht="15" customHeight="1">
      <c r="A85" s="106" t="s">
        <v>230</v>
      </c>
      <c r="B85" s="106"/>
      <c r="C85" s="106"/>
      <c r="D85" s="106"/>
      <c r="E85" s="106"/>
      <c r="F85" s="106"/>
      <c r="G85" s="106"/>
      <c r="H85" s="106"/>
      <c r="I85" s="51" t="s">
        <v>637</v>
      </c>
      <c r="J85" s="55" t="s">
        <v>410</v>
      </c>
      <c r="K85" s="72">
        <f>K87+K88+K89</f>
        <v>0</v>
      </c>
      <c r="L85" s="72">
        <f>L87+L88+L89</f>
        <v>1162704.6</v>
      </c>
      <c r="M85" s="72">
        <f>M87+M88+M89</f>
        <v>0</v>
      </c>
      <c r="N85" s="160">
        <f>K85+L85+M85</f>
        <v>1162704.6</v>
      </c>
      <c r="O85" s="165"/>
      <c r="P85" s="13"/>
      <c r="Q85" s="22"/>
      <c r="R85" s="23"/>
      <c r="S85" s="23"/>
      <c r="T85" s="23"/>
      <c r="U85" s="23"/>
      <c r="V85" s="23"/>
    </row>
    <row r="86" spans="1:22" s="4" customFormat="1" ht="11.25">
      <c r="A86" s="67" t="s">
        <v>313</v>
      </c>
      <c r="B86" s="67"/>
      <c r="C86" s="67"/>
      <c r="D86" s="67"/>
      <c r="E86" s="67"/>
      <c r="F86" s="67"/>
      <c r="G86" s="67"/>
      <c r="H86" s="67"/>
      <c r="I86" s="47"/>
      <c r="J86" s="56"/>
      <c r="K86" s="76"/>
      <c r="L86" s="76"/>
      <c r="M86" s="76"/>
      <c r="N86" s="163"/>
      <c r="O86" s="165"/>
      <c r="P86" s="13"/>
      <c r="Q86" s="22"/>
      <c r="R86" s="23"/>
      <c r="S86" s="23"/>
      <c r="T86" s="23"/>
      <c r="U86" s="23"/>
      <c r="V86" s="23"/>
    </row>
    <row r="87" spans="1:22" s="4" customFormat="1" ht="9.75" customHeight="1">
      <c r="A87" s="107" t="s">
        <v>710</v>
      </c>
      <c r="B87" s="107"/>
      <c r="C87" s="107"/>
      <c r="D87" s="107"/>
      <c r="E87" s="107"/>
      <c r="F87" s="107"/>
      <c r="G87" s="107"/>
      <c r="H87" s="107"/>
      <c r="I87" s="51" t="s">
        <v>76</v>
      </c>
      <c r="J87" s="55" t="s">
        <v>225</v>
      </c>
      <c r="K87" s="72">
        <v>0</v>
      </c>
      <c r="L87" s="72">
        <v>1035804.46</v>
      </c>
      <c r="M87" s="72"/>
      <c r="N87" s="160">
        <f aca="true" t="shared" si="1" ref="N87:N96">K87+L87+M87</f>
        <v>1035804.46</v>
      </c>
      <c r="O87" s="165"/>
      <c r="P87" s="22"/>
      <c r="Q87" s="22"/>
      <c r="R87" s="23"/>
      <c r="S87" s="23"/>
      <c r="T87" s="23"/>
      <c r="U87" s="23"/>
      <c r="V87" s="23"/>
    </row>
    <row r="88" spans="1:22" s="4" customFormat="1" ht="15" customHeight="1">
      <c r="A88" s="67" t="s">
        <v>193</v>
      </c>
      <c r="B88" s="67"/>
      <c r="C88" s="67"/>
      <c r="D88" s="67"/>
      <c r="E88" s="67"/>
      <c r="F88" s="67"/>
      <c r="G88" s="67"/>
      <c r="H88" s="67"/>
      <c r="I88" s="45" t="s">
        <v>632</v>
      </c>
      <c r="J88" s="55" t="s">
        <v>29</v>
      </c>
      <c r="K88" s="77">
        <v>0</v>
      </c>
      <c r="L88" s="77">
        <v>126900.14</v>
      </c>
      <c r="M88" s="77"/>
      <c r="N88" s="160">
        <f t="shared" si="1"/>
        <v>126900.14</v>
      </c>
      <c r="O88" s="165"/>
      <c r="P88" s="22"/>
      <c r="Q88" s="22"/>
      <c r="R88" s="13"/>
      <c r="S88" s="23"/>
      <c r="T88" s="23"/>
      <c r="U88" s="23"/>
      <c r="V88" s="23"/>
    </row>
    <row r="89" spans="1:22" s="4" customFormat="1" ht="15" customHeight="1">
      <c r="A89" s="126" t="s">
        <v>111</v>
      </c>
      <c r="B89" s="126"/>
      <c r="C89" s="126"/>
      <c r="D89" s="126"/>
      <c r="E89" s="126"/>
      <c r="F89" s="126"/>
      <c r="G89" s="126"/>
      <c r="H89" s="114"/>
      <c r="I89" s="45" t="s">
        <v>83</v>
      </c>
      <c r="J89" s="55" t="s">
        <v>592</v>
      </c>
      <c r="K89" s="77">
        <v>0</v>
      </c>
      <c r="L89" s="77">
        <v>0</v>
      </c>
      <c r="M89" s="77"/>
      <c r="N89" s="160">
        <f t="shared" si="1"/>
        <v>0</v>
      </c>
      <c r="O89" s="165"/>
      <c r="P89" s="13"/>
      <c r="Q89" s="22"/>
      <c r="R89" s="23"/>
      <c r="S89" s="23"/>
      <c r="T89" s="23"/>
      <c r="U89" s="23"/>
      <c r="V89" s="23"/>
    </row>
    <row r="90" spans="1:22" s="4" customFormat="1" ht="12.75" customHeight="1">
      <c r="A90" s="124" t="s">
        <v>445</v>
      </c>
      <c r="B90" s="124"/>
      <c r="C90" s="124"/>
      <c r="D90" s="124"/>
      <c r="E90" s="124"/>
      <c r="F90" s="124"/>
      <c r="G90" s="124"/>
      <c r="H90" s="108"/>
      <c r="I90" s="45" t="s">
        <v>685</v>
      </c>
      <c r="J90" s="55"/>
      <c r="K90" s="77">
        <v>0</v>
      </c>
      <c r="L90" s="77">
        <v>0</v>
      </c>
      <c r="M90" s="77"/>
      <c r="N90" s="160">
        <f t="shared" si="1"/>
        <v>0</v>
      </c>
      <c r="O90" s="165"/>
      <c r="P90" s="22"/>
      <c r="Q90" s="22"/>
      <c r="R90" s="23"/>
      <c r="S90" s="23"/>
      <c r="T90" s="23"/>
      <c r="U90" s="23"/>
      <c r="V90" s="23"/>
    </row>
    <row r="91" spans="1:22" s="4" customFormat="1" ht="17.25" customHeight="1">
      <c r="A91" s="127" t="s">
        <v>39</v>
      </c>
      <c r="B91" s="115"/>
      <c r="C91" s="115"/>
      <c r="D91" s="115"/>
      <c r="E91" s="115"/>
      <c r="F91" s="115"/>
      <c r="G91" s="115"/>
      <c r="H91" s="115"/>
      <c r="I91" s="45" t="s">
        <v>18</v>
      </c>
      <c r="J91" s="55"/>
      <c r="K91" s="151">
        <f>K92-K93+K94</f>
        <v>0</v>
      </c>
      <c r="L91" s="151">
        <f>L92-L93+L94</f>
        <v>2867214.22</v>
      </c>
      <c r="M91" s="151">
        <f>M92-M93+M94</f>
        <v>0</v>
      </c>
      <c r="N91" s="167">
        <f t="shared" si="1"/>
        <v>2867214.22</v>
      </c>
      <c r="O91" s="165"/>
      <c r="P91" s="171">
        <f>K91-P92</f>
        <v>0</v>
      </c>
      <c r="Q91" s="171">
        <f>L91-Q92</f>
        <v>0</v>
      </c>
      <c r="R91" s="23"/>
      <c r="S91" s="23"/>
      <c r="T91" s="23"/>
      <c r="U91" s="23"/>
      <c r="V91" s="23"/>
    </row>
    <row r="92" spans="1:22" s="4" customFormat="1" ht="18.75" customHeight="1">
      <c r="A92" s="106" t="s">
        <v>243</v>
      </c>
      <c r="B92" s="106"/>
      <c r="C92" s="106"/>
      <c r="D92" s="106"/>
      <c r="E92" s="106"/>
      <c r="F92" s="106"/>
      <c r="G92" s="106"/>
      <c r="H92" s="106"/>
      <c r="I92" s="45" t="s">
        <v>584</v>
      </c>
      <c r="J92" s="55"/>
      <c r="K92" s="77">
        <f>K16-K45</f>
        <v>0</v>
      </c>
      <c r="L92" s="77">
        <f>L16-L45</f>
        <v>2867214.22</v>
      </c>
      <c r="M92" s="77">
        <f>M16-M45</f>
        <v>0</v>
      </c>
      <c r="N92" s="162">
        <f t="shared" si="1"/>
        <v>2867214.22</v>
      </c>
      <c r="O92" s="165"/>
      <c r="P92" s="171">
        <f>K95+K122-K152</f>
        <v>0</v>
      </c>
      <c r="Q92" s="171">
        <f>L95+L122-L152</f>
        <v>2867214.22</v>
      </c>
      <c r="R92" s="23"/>
      <c r="S92" s="23"/>
      <c r="T92" s="23"/>
      <c r="U92" s="23"/>
      <c r="V92" s="23"/>
    </row>
    <row r="93" spans="1:22" s="4" customFormat="1" ht="18.75" customHeight="1">
      <c r="A93" s="106" t="s">
        <v>722</v>
      </c>
      <c r="B93" s="106"/>
      <c r="C93" s="106"/>
      <c r="D93" s="106"/>
      <c r="E93" s="106"/>
      <c r="F93" s="106"/>
      <c r="G93" s="106"/>
      <c r="H93" s="106"/>
      <c r="I93" s="45" t="s">
        <v>403</v>
      </c>
      <c r="J93" s="55"/>
      <c r="K93" s="77"/>
      <c r="L93" s="77">
        <v>0</v>
      </c>
      <c r="M93" s="77"/>
      <c r="N93" s="160">
        <f t="shared" si="1"/>
        <v>0</v>
      </c>
      <c r="O93" s="165"/>
      <c r="P93" s="22"/>
      <c r="Q93" s="22"/>
      <c r="R93" s="23"/>
      <c r="S93" s="23"/>
      <c r="T93" s="23"/>
      <c r="U93" s="23"/>
      <c r="V93" s="23"/>
    </row>
    <row r="94" spans="1:22" s="4" customFormat="1" ht="18.75" customHeight="1">
      <c r="A94" s="106" t="s">
        <v>507</v>
      </c>
      <c r="B94" s="106"/>
      <c r="C94" s="106"/>
      <c r="D94" s="106"/>
      <c r="E94" s="106"/>
      <c r="F94" s="106"/>
      <c r="G94" s="106"/>
      <c r="H94" s="106"/>
      <c r="I94" s="45" t="s">
        <v>210</v>
      </c>
      <c r="J94" s="55"/>
      <c r="K94" s="77"/>
      <c r="L94" s="77">
        <v>0</v>
      </c>
      <c r="M94" s="77"/>
      <c r="N94" s="160">
        <f t="shared" si="1"/>
        <v>0</v>
      </c>
      <c r="O94" s="165"/>
      <c r="P94" s="22"/>
      <c r="Q94" s="22"/>
      <c r="R94" s="23"/>
      <c r="S94" s="23"/>
      <c r="T94" s="23"/>
      <c r="U94" s="23"/>
      <c r="V94" s="23"/>
    </row>
    <row r="95" spans="1:22" s="4" customFormat="1" ht="12" customHeight="1">
      <c r="A95" s="127" t="s">
        <v>548</v>
      </c>
      <c r="B95" s="115"/>
      <c r="C95" s="115"/>
      <c r="D95" s="115"/>
      <c r="E95" s="115"/>
      <c r="F95" s="115"/>
      <c r="G95" s="115"/>
      <c r="H95" s="115"/>
      <c r="I95" s="45" t="s">
        <v>259</v>
      </c>
      <c r="J95" s="55"/>
      <c r="K95" s="151">
        <f>K96+K100+K104+K108+K112</f>
        <v>0</v>
      </c>
      <c r="L95" s="151">
        <f>L96+L100+L104+L108+L112</f>
        <v>-42947.91</v>
      </c>
      <c r="M95" s="151">
        <f>M96+M100+M104+M108+M112</f>
        <v>0</v>
      </c>
      <c r="N95" s="167">
        <f t="shared" si="1"/>
        <v>-42947.91</v>
      </c>
      <c r="O95" s="165"/>
      <c r="P95" s="13"/>
      <c r="Q95" s="22"/>
      <c r="R95" s="23"/>
      <c r="S95" s="23"/>
      <c r="T95" s="23"/>
      <c r="U95" s="23"/>
      <c r="V95" s="23"/>
    </row>
    <row r="96" spans="1:22" s="4" customFormat="1" ht="17.25" customHeight="1">
      <c r="A96" s="106" t="s">
        <v>8</v>
      </c>
      <c r="B96" s="106"/>
      <c r="C96" s="106"/>
      <c r="D96" s="106"/>
      <c r="E96" s="106"/>
      <c r="F96" s="106"/>
      <c r="G96" s="106"/>
      <c r="H96" s="106"/>
      <c r="I96" s="45" t="s">
        <v>495</v>
      </c>
      <c r="J96" s="55"/>
      <c r="K96" s="77">
        <f>K98-K99</f>
        <v>0</v>
      </c>
      <c r="L96" s="77">
        <f>L98-L99</f>
        <v>-57172.65</v>
      </c>
      <c r="M96" s="77">
        <f>M98-M99</f>
        <v>0</v>
      </c>
      <c r="N96" s="162">
        <f t="shared" si="1"/>
        <v>-57172.65</v>
      </c>
      <c r="O96" s="165"/>
      <c r="P96" s="13"/>
      <c r="Q96" s="22"/>
      <c r="R96" s="23"/>
      <c r="S96" s="23"/>
      <c r="T96" s="23"/>
      <c r="U96" s="23"/>
      <c r="V96" s="23"/>
    </row>
    <row r="97" spans="1:22" s="4" customFormat="1" ht="11.25">
      <c r="A97" s="67" t="s">
        <v>313</v>
      </c>
      <c r="B97" s="67"/>
      <c r="C97" s="67"/>
      <c r="D97" s="67"/>
      <c r="E97" s="67"/>
      <c r="F97" s="67"/>
      <c r="G97" s="67"/>
      <c r="H97" s="67"/>
      <c r="I97" s="47"/>
      <c r="J97" s="56"/>
      <c r="K97" s="76"/>
      <c r="L97" s="76"/>
      <c r="M97" s="76"/>
      <c r="N97" s="163"/>
      <c r="O97" s="165"/>
      <c r="P97" s="13"/>
      <c r="Q97" s="22"/>
      <c r="R97" s="23"/>
      <c r="S97" s="23"/>
      <c r="T97" s="23"/>
      <c r="U97" s="23"/>
      <c r="V97" s="23"/>
    </row>
    <row r="98" spans="1:22" s="4" customFormat="1" ht="11.25" customHeight="1">
      <c r="A98" s="107" t="s">
        <v>742</v>
      </c>
      <c r="B98" s="107"/>
      <c r="C98" s="107"/>
      <c r="D98" s="107"/>
      <c r="E98" s="107"/>
      <c r="F98" s="107"/>
      <c r="G98" s="107"/>
      <c r="H98" s="107"/>
      <c r="I98" s="51" t="s">
        <v>304</v>
      </c>
      <c r="J98" s="55" t="s">
        <v>259</v>
      </c>
      <c r="K98" s="72">
        <v>0</v>
      </c>
      <c r="L98" s="72">
        <v>993430.42</v>
      </c>
      <c r="M98" s="72">
        <v>0</v>
      </c>
      <c r="N98" s="160">
        <f>K98+L98+M98</f>
        <v>993430.42</v>
      </c>
      <c r="O98" s="165"/>
      <c r="P98" s="13"/>
      <c r="Q98" s="22"/>
      <c r="R98" s="23"/>
      <c r="S98" s="23"/>
      <c r="T98" s="23"/>
      <c r="U98" s="23"/>
      <c r="V98" s="23"/>
    </row>
    <row r="99" spans="1:22" s="4" customFormat="1" ht="16.5" customHeight="1">
      <c r="A99" s="107" t="s">
        <v>71</v>
      </c>
      <c r="B99" s="107"/>
      <c r="C99" s="107"/>
      <c r="D99" s="107"/>
      <c r="E99" s="107"/>
      <c r="F99" s="107"/>
      <c r="G99" s="107"/>
      <c r="H99" s="107"/>
      <c r="I99" s="45" t="s">
        <v>110</v>
      </c>
      <c r="J99" s="55" t="s">
        <v>660</v>
      </c>
      <c r="K99" s="77">
        <v>0</v>
      </c>
      <c r="L99" s="77">
        <v>1050603.07</v>
      </c>
      <c r="M99" s="77">
        <v>0</v>
      </c>
      <c r="N99" s="162">
        <f>K99+L99+M99</f>
        <v>1050603.07</v>
      </c>
      <c r="O99" s="165"/>
      <c r="P99" s="13"/>
      <c r="Q99" s="22"/>
      <c r="R99" s="23"/>
      <c r="S99" s="23"/>
      <c r="T99" s="23"/>
      <c r="U99" s="23"/>
      <c r="V99" s="23"/>
    </row>
    <row r="100" spans="1:22" s="4" customFormat="1" ht="18" customHeight="1">
      <c r="A100" s="106" t="s">
        <v>309</v>
      </c>
      <c r="B100" s="106"/>
      <c r="C100" s="106"/>
      <c r="D100" s="106"/>
      <c r="E100" s="106"/>
      <c r="F100" s="106"/>
      <c r="G100" s="106"/>
      <c r="H100" s="106"/>
      <c r="I100" s="45" t="s">
        <v>714</v>
      </c>
      <c r="J100" s="55"/>
      <c r="K100" s="77">
        <f>K102-K103</f>
        <v>0</v>
      </c>
      <c r="L100" s="77">
        <f>L102-L103</f>
        <v>0</v>
      </c>
      <c r="M100" s="77">
        <f>M102-M103</f>
        <v>0</v>
      </c>
      <c r="N100" s="162">
        <f>K100+L100+M100</f>
        <v>0</v>
      </c>
      <c r="O100" s="165"/>
      <c r="P100" s="13"/>
      <c r="Q100" s="22"/>
      <c r="R100" s="23"/>
      <c r="S100" s="23"/>
      <c r="T100" s="23"/>
      <c r="U100" s="23"/>
      <c r="V100" s="23"/>
    </row>
    <row r="101" spans="1:22" s="4" customFormat="1" ht="11.25">
      <c r="A101" s="67" t="s">
        <v>313</v>
      </c>
      <c r="B101" s="67"/>
      <c r="C101" s="67"/>
      <c r="D101" s="67"/>
      <c r="E101" s="67"/>
      <c r="F101" s="67"/>
      <c r="G101" s="67"/>
      <c r="H101" s="67"/>
      <c r="I101" s="47"/>
      <c r="J101" s="56"/>
      <c r="K101" s="76"/>
      <c r="L101" s="76"/>
      <c r="M101" s="76"/>
      <c r="N101" s="163"/>
      <c r="O101" s="165"/>
      <c r="P101" s="13"/>
      <c r="Q101" s="22"/>
      <c r="R101" s="23"/>
      <c r="S101" s="23"/>
      <c r="T101" s="23"/>
      <c r="U101" s="23"/>
      <c r="V101" s="23"/>
    </row>
    <row r="102" spans="1:22" s="4" customFormat="1" ht="11.25" customHeight="1">
      <c r="A102" s="107" t="s">
        <v>689</v>
      </c>
      <c r="B102" s="107"/>
      <c r="C102" s="107"/>
      <c r="D102" s="107"/>
      <c r="E102" s="107"/>
      <c r="F102" s="107"/>
      <c r="G102" s="107"/>
      <c r="H102" s="107"/>
      <c r="I102" s="51" t="s">
        <v>159</v>
      </c>
      <c r="J102" s="55" t="s">
        <v>495</v>
      </c>
      <c r="K102" s="72">
        <v>0</v>
      </c>
      <c r="L102" s="72">
        <v>0</v>
      </c>
      <c r="M102" s="72">
        <v>0</v>
      </c>
      <c r="N102" s="160">
        <f>K102+L102+M102</f>
        <v>0</v>
      </c>
      <c r="O102" s="165"/>
      <c r="P102" s="13"/>
      <c r="Q102" s="22"/>
      <c r="R102" s="23"/>
      <c r="S102" s="23"/>
      <c r="T102" s="23"/>
      <c r="U102" s="23"/>
      <c r="V102" s="23"/>
    </row>
    <row r="103" spans="1:22" s="4" customFormat="1" ht="15.75" customHeight="1">
      <c r="A103" s="107" t="s">
        <v>553</v>
      </c>
      <c r="B103" s="107"/>
      <c r="C103" s="107"/>
      <c r="D103" s="107"/>
      <c r="E103" s="107"/>
      <c r="F103" s="107"/>
      <c r="G103" s="107"/>
      <c r="H103" s="107"/>
      <c r="I103" s="45" t="s">
        <v>357</v>
      </c>
      <c r="J103" s="55" t="s">
        <v>52</v>
      </c>
      <c r="K103" s="77">
        <v>0</v>
      </c>
      <c r="L103" s="77">
        <v>0</v>
      </c>
      <c r="M103" s="77">
        <v>0</v>
      </c>
      <c r="N103" s="162">
        <f>K103+L103+M103</f>
        <v>0</v>
      </c>
      <c r="O103" s="165"/>
      <c r="P103" s="13"/>
      <c r="Q103" s="22"/>
      <c r="R103" s="23"/>
      <c r="S103" s="23"/>
      <c r="T103" s="23"/>
      <c r="U103" s="23"/>
      <c r="V103" s="23"/>
    </row>
    <row r="104" spans="1:22" s="4" customFormat="1" ht="16.5" customHeight="1">
      <c r="A104" s="106" t="s">
        <v>213</v>
      </c>
      <c r="B104" s="106"/>
      <c r="C104" s="106"/>
      <c r="D104" s="106"/>
      <c r="E104" s="106"/>
      <c r="F104" s="106"/>
      <c r="G104" s="106"/>
      <c r="H104" s="106"/>
      <c r="I104" s="45" t="s">
        <v>67</v>
      </c>
      <c r="J104" s="55"/>
      <c r="K104" s="77">
        <f>K106-K107</f>
        <v>0</v>
      </c>
      <c r="L104" s="77">
        <f>L106-L107</f>
        <v>0</v>
      </c>
      <c r="M104" s="77">
        <f>M106-M107</f>
        <v>0</v>
      </c>
      <c r="N104" s="162">
        <f>K104+L104+M104</f>
        <v>0</v>
      </c>
      <c r="O104" s="165"/>
      <c r="P104" s="13"/>
      <c r="Q104" s="22"/>
      <c r="R104" s="23"/>
      <c r="S104" s="23"/>
      <c r="T104" s="23"/>
      <c r="U104" s="23"/>
      <c r="V104" s="23"/>
    </row>
    <row r="105" spans="1:22" s="4" customFormat="1" ht="11.25">
      <c r="A105" s="67" t="s">
        <v>313</v>
      </c>
      <c r="B105" s="67"/>
      <c r="C105" s="67"/>
      <c r="D105" s="67"/>
      <c r="E105" s="67"/>
      <c r="F105" s="67"/>
      <c r="G105" s="67"/>
      <c r="H105" s="67"/>
      <c r="I105" s="47"/>
      <c r="J105" s="56"/>
      <c r="K105" s="76"/>
      <c r="L105" s="76"/>
      <c r="M105" s="76"/>
      <c r="N105" s="163"/>
      <c r="O105" s="165"/>
      <c r="P105" s="13"/>
      <c r="Q105" s="22"/>
      <c r="R105" s="23"/>
      <c r="S105" s="23"/>
      <c r="T105" s="23"/>
      <c r="U105" s="23"/>
      <c r="V105" s="23"/>
    </row>
    <row r="106" spans="1:22" s="4" customFormat="1" ht="12" customHeight="1">
      <c r="A106" s="107" t="s">
        <v>98</v>
      </c>
      <c r="B106" s="107"/>
      <c r="C106" s="107"/>
      <c r="D106" s="107"/>
      <c r="E106" s="107"/>
      <c r="F106" s="107"/>
      <c r="G106" s="107"/>
      <c r="H106" s="107"/>
      <c r="I106" s="51" t="s">
        <v>622</v>
      </c>
      <c r="J106" s="55" t="s">
        <v>714</v>
      </c>
      <c r="K106" s="72">
        <v>0</v>
      </c>
      <c r="L106" s="72">
        <v>0</v>
      </c>
      <c r="M106" s="72">
        <v>0</v>
      </c>
      <c r="N106" s="160">
        <f>K106+L106+M106</f>
        <v>0</v>
      </c>
      <c r="O106" s="165"/>
      <c r="P106" s="13"/>
      <c r="Q106" s="22"/>
      <c r="R106" s="23"/>
      <c r="S106" s="23"/>
      <c r="T106" s="23"/>
      <c r="U106" s="23"/>
      <c r="V106" s="23"/>
    </row>
    <row r="107" spans="1:22" s="4" customFormat="1" ht="14.25" customHeight="1">
      <c r="A107" s="107" t="s">
        <v>282</v>
      </c>
      <c r="B107" s="107"/>
      <c r="C107" s="107"/>
      <c r="D107" s="107"/>
      <c r="E107" s="107"/>
      <c r="F107" s="107"/>
      <c r="G107" s="107"/>
      <c r="H107" s="107"/>
      <c r="I107" s="45" t="s">
        <v>448</v>
      </c>
      <c r="J107" s="58" t="s">
        <v>200</v>
      </c>
      <c r="K107" s="77">
        <v>0</v>
      </c>
      <c r="L107" s="77">
        <v>0</v>
      </c>
      <c r="M107" s="77">
        <v>0</v>
      </c>
      <c r="N107" s="162">
        <f>K107+L107+M107</f>
        <v>0</v>
      </c>
      <c r="O107" s="165"/>
      <c r="P107" s="13"/>
      <c r="Q107" s="22"/>
      <c r="R107" s="23"/>
      <c r="S107" s="23"/>
      <c r="T107" s="23"/>
      <c r="U107" s="23"/>
      <c r="V107" s="23"/>
    </row>
    <row r="108" spans="1:22" s="4" customFormat="1" ht="16.5" customHeight="1">
      <c r="A108" s="106" t="s">
        <v>176</v>
      </c>
      <c r="B108" s="106"/>
      <c r="C108" s="106"/>
      <c r="D108" s="106"/>
      <c r="E108" s="106"/>
      <c r="F108" s="106"/>
      <c r="G108" s="106"/>
      <c r="H108" s="106"/>
      <c r="I108" s="51" t="s">
        <v>672</v>
      </c>
      <c r="J108" s="55"/>
      <c r="K108" s="72">
        <f>K110-K111</f>
        <v>0</v>
      </c>
      <c r="L108" s="72">
        <f>L110-L111</f>
        <v>14224.74</v>
      </c>
      <c r="M108" s="72">
        <f>M110-M111</f>
        <v>0</v>
      </c>
      <c r="N108" s="160">
        <f>K108+L108+M108</f>
        <v>14224.74</v>
      </c>
      <c r="O108" s="165"/>
      <c r="P108" s="13"/>
      <c r="Q108" s="22"/>
      <c r="R108" s="23"/>
      <c r="S108" s="23"/>
      <c r="T108" s="23"/>
      <c r="U108" s="23"/>
      <c r="V108" s="23"/>
    </row>
    <row r="109" spans="1:22" s="4" customFormat="1" ht="11.25" customHeight="1">
      <c r="A109" s="67" t="s">
        <v>313</v>
      </c>
      <c r="B109" s="67"/>
      <c r="C109" s="67"/>
      <c r="D109" s="67"/>
      <c r="E109" s="67"/>
      <c r="F109" s="67"/>
      <c r="G109" s="67"/>
      <c r="H109" s="67"/>
      <c r="I109" s="47"/>
      <c r="J109" s="57"/>
      <c r="K109" s="76"/>
      <c r="L109" s="76"/>
      <c r="M109" s="76"/>
      <c r="N109" s="163"/>
      <c r="O109" s="165"/>
      <c r="P109" s="13"/>
      <c r="Q109" s="22"/>
      <c r="R109" s="23"/>
      <c r="S109" s="23"/>
      <c r="T109" s="23"/>
      <c r="U109" s="23"/>
      <c r="V109" s="23"/>
    </row>
    <row r="110" spans="1:22" s="4" customFormat="1" ht="9.75" customHeight="1">
      <c r="A110" s="107" t="s">
        <v>523</v>
      </c>
      <c r="B110" s="107"/>
      <c r="C110" s="107"/>
      <c r="D110" s="107"/>
      <c r="E110" s="107"/>
      <c r="F110" s="107"/>
      <c r="G110" s="107"/>
      <c r="H110" s="107"/>
      <c r="I110" s="51" t="s">
        <v>113</v>
      </c>
      <c r="J110" s="55" t="s">
        <v>212</v>
      </c>
      <c r="K110" s="72">
        <v>993.13</v>
      </c>
      <c r="L110" s="72">
        <v>358732.16</v>
      </c>
      <c r="M110" s="72">
        <v>0</v>
      </c>
      <c r="N110" s="160">
        <f>K110+L110+M110</f>
        <v>359725.29</v>
      </c>
      <c r="O110" s="165"/>
      <c r="P110" s="13"/>
      <c r="Q110" s="22"/>
      <c r="R110" s="23"/>
      <c r="S110" s="23"/>
      <c r="T110" s="23"/>
      <c r="U110" s="23"/>
      <c r="V110" s="23"/>
    </row>
    <row r="111" spans="1:22" s="4" customFormat="1" ht="15" customHeight="1">
      <c r="A111" s="126" t="s">
        <v>522</v>
      </c>
      <c r="B111" s="126"/>
      <c r="C111" s="126"/>
      <c r="D111" s="126"/>
      <c r="E111" s="126"/>
      <c r="F111" s="126"/>
      <c r="G111" s="126"/>
      <c r="H111" s="114"/>
      <c r="I111" s="45" t="s">
        <v>307</v>
      </c>
      <c r="J111" s="58" t="s">
        <v>703</v>
      </c>
      <c r="K111" s="77">
        <v>993.13</v>
      </c>
      <c r="L111" s="77">
        <v>344507.42</v>
      </c>
      <c r="M111" s="77">
        <v>0</v>
      </c>
      <c r="N111" s="162">
        <f>K111+L111+M111</f>
        <v>345500.55</v>
      </c>
      <c r="O111" s="165"/>
      <c r="P111" s="13"/>
      <c r="Q111" s="22"/>
      <c r="R111" s="23"/>
      <c r="S111" s="23"/>
      <c r="T111" s="23"/>
      <c r="U111" s="23"/>
      <c r="V111" s="23"/>
    </row>
    <row r="112" spans="1:22" s="4" customFormat="1" ht="23.25" customHeight="1">
      <c r="A112" s="106" t="s">
        <v>48</v>
      </c>
      <c r="B112" s="106"/>
      <c r="C112" s="106"/>
      <c r="D112" s="106"/>
      <c r="E112" s="106"/>
      <c r="F112" s="106"/>
      <c r="G112" s="106"/>
      <c r="H112" s="106"/>
      <c r="I112" s="51" t="s">
        <v>536</v>
      </c>
      <c r="J112" s="55"/>
      <c r="K112" s="72">
        <f>K114-K115</f>
        <v>0</v>
      </c>
      <c r="L112" s="72">
        <f>L114-L115</f>
        <v>0</v>
      </c>
      <c r="M112" s="72">
        <f>M114-M115</f>
        <v>0</v>
      </c>
      <c r="N112" s="160">
        <f>K112+L112+M112</f>
        <v>0</v>
      </c>
      <c r="O112" s="165"/>
      <c r="P112" s="13"/>
      <c r="Q112" s="22"/>
      <c r="R112" s="23"/>
      <c r="S112" s="23"/>
      <c r="T112" s="23"/>
      <c r="U112" s="23"/>
      <c r="V112" s="23"/>
    </row>
    <row r="113" spans="1:22" s="4" customFormat="1" ht="11.25" customHeight="1">
      <c r="A113" s="67" t="s">
        <v>313</v>
      </c>
      <c r="B113" s="67"/>
      <c r="C113" s="67"/>
      <c r="D113" s="67"/>
      <c r="E113" s="67"/>
      <c r="F113" s="67"/>
      <c r="G113" s="67"/>
      <c r="H113" s="67"/>
      <c r="I113" s="47"/>
      <c r="J113" s="57"/>
      <c r="K113" s="76"/>
      <c r="L113" s="76"/>
      <c r="M113" s="76"/>
      <c r="N113" s="163"/>
      <c r="O113" s="165"/>
      <c r="P113" s="13"/>
      <c r="Q113" s="22"/>
      <c r="R113" s="23"/>
      <c r="S113" s="23"/>
      <c r="T113" s="23"/>
      <c r="U113" s="23"/>
      <c r="V113" s="23"/>
    </row>
    <row r="114" spans="1:22" s="4" customFormat="1" ht="9.75" customHeight="1">
      <c r="A114" s="107" t="s">
        <v>676</v>
      </c>
      <c r="B114" s="107"/>
      <c r="C114" s="107"/>
      <c r="D114" s="107"/>
      <c r="E114" s="107"/>
      <c r="F114" s="107"/>
      <c r="G114" s="107"/>
      <c r="H114" s="107"/>
      <c r="I114" s="51" t="s">
        <v>356</v>
      </c>
      <c r="J114" s="55" t="s">
        <v>579</v>
      </c>
      <c r="K114" s="72">
        <v>0</v>
      </c>
      <c r="L114" s="72">
        <v>12445468.9</v>
      </c>
      <c r="M114" s="72">
        <v>0</v>
      </c>
      <c r="N114" s="160">
        <f>K114+L114+M114</f>
        <v>12445468.9</v>
      </c>
      <c r="O114" s="165"/>
      <c r="P114" s="13"/>
      <c r="Q114" s="22"/>
      <c r="R114" s="23"/>
      <c r="S114" s="23"/>
      <c r="T114" s="23"/>
      <c r="U114" s="23"/>
      <c r="V114" s="23"/>
    </row>
    <row r="115" spans="1:22" s="4" customFormat="1" ht="15" customHeight="1">
      <c r="A115" s="126" t="s">
        <v>726</v>
      </c>
      <c r="B115" s="126"/>
      <c r="C115" s="126"/>
      <c r="D115" s="126"/>
      <c r="E115" s="126"/>
      <c r="F115" s="126"/>
      <c r="G115" s="126"/>
      <c r="H115" s="114"/>
      <c r="I115" s="45" t="s">
        <v>155</v>
      </c>
      <c r="J115" s="58" t="s">
        <v>579</v>
      </c>
      <c r="K115" s="77">
        <v>0</v>
      </c>
      <c r="L115" s="77">
        <v>12445468.9</v>
      </c>
      <c r="M115" s="77">
        <v>0</v>
      </c>
      <c r="N115" s="162">
        <f>K115+L115+M115</f>
        <v>12445468.9</v>
      </c>
      <c r="O115" s="165"/>
      <c r="P115" s="13"/>
      <c r="Q115" s="22"/>
      <c r="R115" s="23"/>
      <c r="S115" s="23"/>
      <c r="T115" s="23"/>
      <c r="U115" s="23"/>
      <c r="V115" s="23"/>
    </row>
    <row r="116" spans="1:22" s="4" customFormat="1" ht="14.25" customHeight="1">
      <c r="A116" s="113"/>
      <c r="B116" s="113"/>
      <c r="C116" s="113"/>
      <c r="D116" s="113"/>
      <c r="E116" s="113"/>
      <c r="F116" s="113"/>
      <c r="G116" s="113"/>
      <c r="H116" s="113"/>
      <c r="I116" s="53"/>
      <c r="J116" s="53"/>
      <c r="K116" s="53"/>
      <c r="L116" s="53"/>
      <c r="M116" s="53"/>
      <c r="N116" s="53" t="s">
        <v>66</v>
      </c>
      <c r="O116" s="18"/>
      <c r="P116" s="13"/>
      <c r="Q116" s="22"/>
      <c r="R116" s="23"/>
      <c r="S116" s="23"/>
      <c r="T116" s="23"/>
      <c r="U116" s="23"/>
      <c r="V116" s="23"/>
    </row>
    <row r="117" spans="1:22" s="4" customFormat="1" ht="10.5" customHeight="1">
      <c r="A117" s="120"/>
      <c r="B117" s="120"/>
      <c r="C117" s="120"/>
      <c r="D117" s="120"/>
      <c r="E117" s="120"/>
      <c r="F117" s="120"/>
      <c r="G117" s="120"/>
      <c r="H117" s="33"/>
      <c r="I117" s="34" t="s">
        <v>182</v>
      </c>
      <c r="J117" s="92" t="s">
        <v>477</v>
      </c>
      <c r="K117" s="9" t="s">
        <v>715</v>
      </c>
      <c r="L117" s="9" t="s">
        <v>715</v>
      </c>
      <c r="M117" s="35" t="s">
        <v>508</v>
      </c>
      <c r="N117" s="36"/>
      <c r="O117" s="17"/>
      <c r="P117" s="13"/>
      <c r="Q117" s="22"/>
      <c r="R117" s="23"/>
      <c r="S117" s="23"/>
      <c r="T117" s="23"/>
      <c r="U117" s="23"/>
      <c r="V117" s="23"/>
    </row>
    <row r="118" spans="1:22" s="4" customFormat="1" ht="10.5" customHeight="1">
      <c r="A118" s="15" t="s">
        <v>476</v>
      </c>
      <c r="B118" s="15"/>
      <c r="C118" s="15"/>
      <c r="D118" s="15"/>
      <c r="E118" s="15"/>
      <c r="F118" s="15"/>
      <c r="G118" s="15"/>
      <c r="H118" s="122"/>
      <c r="I118" s="37" t="s">
        <v>566</v>
      </c>
      <c r="J118" s="93"/>
      <c r="K118" s="8" t="s">
        <v>167</v>
      </c>
      <c r="L118" s="8" t="s">
        <v>573</v>
      </c>
      <c r="M118" s="38" t="s">
        <v>520</v>
      </c>
      <c r="N118" s="39" t="s">
        <v>615</v>
      </c>
      <c r="O118" s="17"/>
      <c r="P118" s="13"/>
      <c r="Q118" s="22"/>
      <c r="R118" s="23"/>
      <c r="S118" s="23"/>
      <c r="T118" s="23"/>
      <c r="U118" s="23"/>
      <c r="V118" s="23"/>
    </row>
    <row r="119" spans="1:22" s="4" customFormat="1" ht="10.5" customHeight="1">
      <c r="A119" s="113"/>
      <c r="B119" s="113"/>
      <c r="C119" s="113"/>
      <c r="D119" s="113"/>
      <c r="E119" s="113"/>
      <c r="F119" s="113"/>
      <c r="G119" s="113"/>
      <c r="H119" s="121"/>
      <c r="I119" s="37" t="s">
        <v>101</v>
      </c>
      <c r="J119" s="94"/>
      <c r="K119" s="10" t="s">
        <v>235</v>
      </c>
      <c r="L119" s="8" t="s">
        <v>433</v>
      </c>
      <c r="M119" s="38" t="s">
        <v>687</v>
      </c>
      <c r="N119" s="39"/>
      <c r="O119" s="17"/>
      <c r="P119" s="13"/>
      <c r="Q119" s="22"/>
      <c r="R119" s="23"/>
      <c r="S119" s="23"/>
      <c r="T119" s="23"/>
      <c r="U119" s="23"/>
      <c r="V119" s="23"/>
    </row>
    <row r="120" spans="1:22" s="4" customFormat="1" ht="10.5" customHeight="1">
      <c r="A120" s="118">
        <v>1</v>
      </c>
      <c r="B120" s="118"/>
      <c r="C120" s="118"/>
      <c r="D120" s="118"/>
      <c r="E120" s="118"/>
      <c r="F120" s="118"/>
      <c r="G120" s="118"/>
      <c r="H120" s="119"/>
      <c r="I120" s="61">
        <v>2</v>
      </c>
      <c r="J120" s="61">
        <v>3</v>
      </c>
      <c r="K120" s="41">
        <v>4</v>
      </c>
      <c r="L120" s="41">
        <v>5</v>
      </c>
      <c r="M120" s="35" t="s">
        <v>387</v>
      </c>
      <c r="N120" s="42" t="s">
        <v>201</v>
      </c>
      <c r="O120" s="17"/>
      <c r="P120" s="13"/>
      <c r="Q120" s="22"/>
      <c r="R120" s="23"/>
      <c r="S120" s="23"/>
      <c r="T120" s="23"/>
      <c r="U120" s="23"/>
      <c r="V120" s="23"/>
    </row>
    <row r="121" spans="1:22" s="4" customFormat="1" ht="24" customHeight="1">
      <c r="A121" s="116" t="s">
        <v>229</v>
      </c>
      <c r="B121" s="116"/>
      <c r="C121" s="116"/>
      <c r="D121" s="116"/>
      <c r="E121" s="116"/>
      <c r="F121" s="116"/>
      <c r="G121" s="128"/>
      <c r="H121" s="129"/>
      <c r="I121" s="45" t="s">
        <v>402</v>
      </c>
      <c r="J121" s="64"/>
      <c r="K121" s="152">
        <f>K122-K152</f>
        <v>0</v>
      </c>
      <c r="L121" s="152">
        <f>L122-L152</f>
        <v>2910162.13</v>
      </c>
      <c r="M121" s="152">
        <f>M122-M152</f>
        <v>0</v>
      </c>
      <c r="N121" s="168">
        <f>K121+L121+M121</f>
        <v>2910162.13</v>
      </c>
      <c r="O121" s="169"/>
      <c r="P121" s="13"/>
      <c r="Q121" s="22"/>
      <c r="R121" s="23"/>
      <c r="S121" s="23"/>
      <c r="T121" s="23"/>
      <c r="U121" s="23"/>
      <c r="V121" s="23"/>
    </row>
    <row r="122" spans="1:22" s="4" customFormat="1" ht="24.75" customHeight="1">
      <c r="A122" s="194" t="s">
        <v>600</v>
      </c>
      <c r="B122" s="194"/>
      <c r="C122" s="194"/>
      <c r="D122" s="194"/>
      <c r="E122" s="194"/>
      <c r="F122" s="194"/>
      <c r="G122" s="194"/>
      <c r="H122" s="195"/>
      <c r="I122" s="45" t="s">
        <v>618</v>
      </c>
      <c r="J122" s="65"/>
      <c r="K122" s="79">
        <f>K123+K127+K131+K135+K139+K143</f>
        <v>0</v>
      </c>
      <c r="L122" s="79">
        <f>L123+L127+L131+L135+L139+L143</f>
        <v>2910162.13</v>
      </c>
      <c r="M122" s="79">
        <f>M123+M127+M131+M135+M139+M143</f>
        <v>0</v>
      </c>
      <c r="N122" s="82">
        <f>K122+L122+M122</f>
        <v>2910162.13</v>
      </c>
      <c r="O122" s="169"/>
      <c r="P122" s="13"/>
      <c r="Q122" s="22"/>
      <c r="R122" s="23"/>
      <c r="S122" s="23"/>
      <c r="T122" s="23"/>
      <c r="U122" s="23"/>
      <c r="V122" s="23"/>
    </row>
    <row r="123" spans="1:22" s="4" customFormat="1" ht="22.5" customHeight="1">
      <c r="A123" s="106" t="s">
        <v>82</v>
      </c>
      <c r="B123" s="106"/>
      <c r="C123" s="106"/>
      <c r="D123" s="106"/>
      <c r="E123" s="106"/>
      <c r="F123" s="106"/>
      <c r="G123" s="106"/>
      <c r="H123" s="106"/>
      <c r="I123" s="45" t="s">
        <v>660</v>
      </c>
      <c r="J123" s="65"/>
      <c r="K123" s="80">
        <f>K125-K126</f>
        <v>0</v>
      </c>
      <c r="L123" s="80">
        <f>L125-L126</f>
        <v>2870590.45</v>
      </c>
      <c r="M123" s="80">
        <f>M125-M126</f>
        <v>0</v>
      </c>
      <c r="N123" s="85">
        <f>K123+L123+M123</f>
        <v>2870590.45</v>
      </c>
      <c r="O123" s="169"/>
      <c r="P123" s="13"/>
      <c r="Q123" s="22"/>
      <c r="R123" s="23"/>
      <c r="S123" s="23"/>
      <c r="T123" s="23"/>
      <c r="U123" s="23"/>
      <c r="V123" s="23"/>
    </row>
    <row r="124" spans="1:22" s="4" customFormat="1" ht="10.5" customHeight="1">
      <c r="A124" s="67" t="s">
        <v>313</v>
      </c>
      <c r="B124" s="67"/>
      <c r="C124" s="67"/>
      <c r="D124" s="67"/>
      <c r="E124" s="67"/>
      <c r="F124" s="67"/>
      <c r="G124" s="67"/>
      <c r="H124" s="67"/>
      <c r="I124" s="47"/>
      <c r="J124" s="48"/>
      <c r="K124" s="81"/>
      <c r="L124" s="79"/>
      <c r="M124" s="79"/>
      <c r="N124" s="82"/>
      <c r="O124" s="169"/>
      <c r="P124" s="13"/>
      <c r="Q124" s="22"/>
      <c r="R124" s="23"/>
      <c r="S124" s="23"/>
      <c r="T124" s="23"/>
      <c r="U124" s="23"/>
      <c r="V124" s="23"/>
    </row>
    <row r="125" spans="1:22" s="4" customFormat="1" ht="12" customHeight="1">
      <c r="A125" s="67" t="s">
        <v>370</v>
      </c>
      <c r="B125" s="67"/>
      <c r="C125" s="67"/>
      <c r="D125" s="67"/>
      <c r="E125" s="67"/>
      <c r="F125" s="67"/>
      <c r="G125" s="67"/>
      <c r="H125" s="67"/>
      <c r="I125" s="51" t="s">
        <v>97</v>
      </c>
      <c r="J125" s="55" t="s">
        <v>650</v>
      </c>
      <c r="K125" s="83">
        <v>211327.74</v>
      </c>
      <c r="L125" s="83">
        <v>16427891.27</v>
      </c>
      <c r="M125" s="83">
        <v>8999.99</v>
      </c>
      <c r="N125" s="84">
        <f>K125+L125+M125</f>
        <v>16648219</v>
      </c>
      <c r="O125" s="169"/>
      <c r="P125" s="13"/>
      <c r="Q125" s="22"/>
      <c r="R125" s="23"/>
      <c r="S125" s="23"/>
      <c r="T125" s="23"/>
      <c r="U125" s="23"/>
      <c r="V125" s="23"/>
    </row>
    <row r="126" spans="1:22" s="4" customFormat="1" ht="15.75" customHeight="1">
      <c r="A126" s="126" t="s">
        <v>419</v>
      </c>
      <c r="B126" s="126"/>
      <c r="C126" s="126"/>
      <c r="D126" s="126"/>
      <c r="E126" s="126"/>
      <c r="F126" s="126"/>
      <c r="G126" s="126"/>
      <c r="H126" s="114"/>
      <c r="I126" s="45" t="s">
        <v>297</v>
      </c>
      <c r="J126" s="58" t="s">
        <v>458</v>
      </c>
      <c r="K126" s="80">
        <v>211327.74</v>
      </c>
      <c r="L126" s="79">
        <v>13557300.82</v>
      </c>
      <c r="M126" s="79">
        <v>8999.99</v>
      </c>
      <c r="N126" s="85">
        <f>K126+L126+M126</f>
        <v>13777628.55</v>
      </c>
      <c r="O126" s="169"/>
      <c r="P126" s="13"/>
      <c r="Q126" s="22"/>
      <c r="R126" s="23"/>
      <c r="S126" s="23"/>
      <c r="T126" s="23"/>
      <c r="U126" s="23"/>
      <c r="V126" s="23"/>
    </row>
    <row r="127" spans="1:22" s="4" customFormat="1" ht="27" customHeight="1">
      <c r="A127" s="124" t="s">
        <v>517</v>
      </c>
      <c r="B127" s="124"/>
      <c r="C127" s="124"/>
      <c r="D127" s="124"/>
      <c r="E127" s="124"/>
      <c r="F127" s="124"/>
      <c r="G127" s="124"/>
      <c r="H127" s="108"/>
      <c r="I127" s="45" t="s">
        <v>52</v>
      </c>
      <c r="J127" s="55"/>
      <c r="K127" s="77">
        <f>K129-K130</f>
        <v>0</v>
      </c>
      <c r="L127" s="77">
        <f>L129-L130</f>
        <v>0</v>
      </c>
      <c r="M127" s="77">
        <f>M129-M130</f>
        <v>0</v>
      </c>
      <c r="N127" s="162">
        <f>K127+L127+M127</f>
        <v>0</v>
      </c>
      <c r="O127" s="165"/>
      <c r="P127" s="13"/>
      <c r="Q127" s="22"/>
      <c r="R127" s="23"/>
      <c r="S127" s="23"/>
      <c r="T127" s="23"/>
      <c r="U127" s="23"/>
      <c r="V127" s="23"/>
    </row>
    <row r="128" spans="1:22" s="4" customFormat="1" ht="11.25">
      <c r="A128" s="67" t="s">
        <v>313</v>
      </c>
      <c r="B128" s="67"/>
      <c r="C128" s="67"/>
      <c r="D128" s="67"/>
      <c r="E128" s="67"/>
      <c r="F128" s="67"/>
      <c r="G128" s="67"/>
      <c r="H128" s="67"/>
      <c r="I128" s="47"/>
      <c r="J128" s="56"/>
      <c r="K128" s="76"/>
      <c r="L128" s="76"/>
      <c r="M128" s="76"/>
      <c r="N128" s="163"/>
      <c r="O128" s="165"/>
      <c r="P128" s="13"/>
      <c r="Q128" s="22"/>
      <c r="R128" s="23"/>
      <c r="S128" s="23"/>
      <c r="T128" s="23"/>
      <c r="U128" s="23"/>
      <c r="V128" s="23"/>
    </row>
    <row r="129" spans="1:22" s="4" customFormat="1" ht="21.75" customHeight="1">
      <c r="A129" s="107" t="s">
        <v>228</v>
      </c>
      <c r="B129" s="107"/>
      <c r="C129" s="107"/>
      <c r="D129" s="107"/>
      <c r="E129" s="107"/>
      <c r="F129" s="107"/>
      <c r="G129" s="107"/>
      <c r="H129" s="112"/>
      <c r="I129" s="51" t="s">
        <v>611</v>
      </c>
      <c r="J129" s="55" t="s">
        <v>136</v>
      </c>
      <c r="K129" s="72">
        <v>0</v>
      </c>
      <c r="L129" s="72">
        <v>0</v>
      </c>
      <c r="M129" s="72">
        <v>0</v>
      </c>
      <c r="N129" s="160">
        <f>K129+L129+M129</f>
        <v>0</v>
      </c>
      <c r="O129" s="165"/>
      <c r="P129" s="13"/>
      <c r="Q129" s="22"/>
      <c r="R129" s="23"/>
      <c r="S129" s="23"/>
      <c r="T129" s="23"/>
      <c r="U129" s="23"/>
      <c r="V129" s="23"/>
    </row>
    <row r="130" spans="1:22" s="4" customFormat="1" ht="25.5" customHeight="1">
      <c r="A130" s="107" t="s">
        <v>569</v>
      </c>
      <c r="B130" s="107"/>
      <c r="C130" s="107"/>
      <c r="D130" s="107"/>
      <c r="E130" s="107"/>
      <c r="F130" s="107"/>
      <c r="G130" s="107"/>
      <c r="H130" s="112"/>
      <c r="I130" s="51" t="s">
        <v>439</v>
      </c>
      <c r="J130" s="46" t="s">
        <v>321</v>
      </c>
      <c r="K130" s="71">
        <v>0</v>
      </c>
      <c r="L130" s="71">
        <v>0</v>
      </c>
      <c r="M130" s="72">
        <v>0</v>
      </c>
      <c r="N130" s="160">
        <f>K130+L130+M130</f>
        <v>0</v>
      </c>
      <c r="O130" s="165"/>
      <c r="P130" s="13"/>
      <c r="Q130" s="22"/>
      <c r="R130" s="23"/>
      <c r="S130" s="23"/>
      <c r="T130" s="23"/>
      <c r="U130" s="23"/>
      <c r="V130" s="23"/>
    </row>
    <row r="131" spans="1:22" s="4" customFormat="1" ht="15.75" customHeight="1">
      <c r="A131" s="124" t="s">
        <v>88</v>
      </c>
      <c r="B131" s="124"/>
      <c r="C131" s="124"/>
      <c r="D131" s="124"/>
      <c r="E131" s="124"/>
      <c r="F131" s="124"/>
      <c r="G131" s="124"/>
      <c r="H131" s="108"/>
      <c r="I131" s="45" t="s">
        <v>703</v>
      </c>
      <c r="J131" s="46"/>
      <c r="K131" s="70">
        <f>K133-K134</f>
        <v>0</v>
      </c>
      <c r="L131" s="70">
        <f>L133-L134</f>
        <v>0</v>
      </c>
      <c r="M131" s="70">
        <f>M133-M134</f>
        <v>0</v>
      </c>
      <c r="N131" s="162">
        <f>K131+L131+M131</f>
        <v>0</v>
      </c>
      <c r="O131" s="165"/>
      <c r="P131" s="13"/>
      <c r="Q131" s="22"/>
      <c r="R131" s="23"/>
      <c r="S131" s="23"/>
      <c r="T131" s="23"/>
      <c r="U131" s="23"/>
      <c r="V131" s="23"/>
    </row>
    <row r="132" spans="1:22" s="4" customFormat="1" ht="12.75" customHeight="1">
      <c r="A132" s="67" t="s">
        <v>313</v>
      </c>
      <c r="B132" s="67"/>
      <c r="C132" s="67"/>
      <c r="D132" s="67"/>
      <c r="E132" s="67"/>
      <c r="F132" s="67"/>
      <c r="G132" s="67"/>
      <c r="H132" s="67"/>
      <c r="I132" s="47"/>
      <c r="J132" s="50"/>
      <c r="K132" s="73"/>
      <c r="L132" s="73"/>
      <c r="M132" s="76"/>
      <c r="N132" s="163"/>
      <c r="O132" s="165"/>
      <c r="P132" s="13"/>
      <c r="Q132" s="22"/>
      <c r="R132" s="23"/>
      <c r="S132" s="23"/>
      <c r="T132" s="23"/>
      <c r="U132" s="23"/>
      <c r="V132" s="23"/>
    </row>
    <row r="133" spans="1:22" s="4" customFormat="1" ht="12.75" customHeight="1">
      <c r="A133" s="107" t="s">
        <v>34</v>
      </c>
      <c r="B133" s="107"/>
      <c r="C133" s="107"/>
      <c r="D133" s="107"/>
      <c r="E133" s="107"/>
      <c r="F133" s="107"/>
      <c r="G133" s="107"/>
      <c r="H133" s="107"/>
      <c r="I133" s="51" t="s">
        <v>150</v>
      </c>
      <c r="J133" s="46" t="s">
        <v>376</v>
      </c>
      <c r="K133" s="72">
        <v>0</v>
      </c>
      <c r="L133" s="72">
        <v>0</v>
      </c>
      <c r="M133" s="72">
        <v>0</v>
      </c>
      <c r="N133" s="160">
        <f>K133+L133+M133</f>
        <v>0</v>
      </c>
      <c r="O133" s="165"/>
      <c r="P133" s="13"/>
      <c r="Q133" s="22"/>
      <c r="R133" s="23"/>
      <c r="S133" s="23"/>
      <c r="T133" s="23"/>
      <c r="U133" s="23"/>
      <c r="V133" s="23"/>
    </row>
    <row r="134" spans="1:22" s="4" customFormat="1" ht="17.25" customHeight="1">
      <c r="A134" s="67" t="s">
        <v>464</v>
      </c>
      <c r="B134" s="67"/>
      <c r="C134" s="67"/>
      <c r="D134" s="67"/>
      <c r="E134" s="67"/>
      <c r="F134" s="67"/>
      <c r="G134" s="67"/>
      <c r="H134" s="67"/>
      <c r="I134" s="45" t="s">
        <v>348</v>
      </c>
      <c r="J134" s="46" t="s">
        <v>165</v>
      </c>
      <c r="K134" s="70">
        <v>0</v>
      </c>
      <c r="L134" s="70">
        <v>0</v>
      </c>
      <c r="M134" s="77">
        <v>0</v>
      </c>
      <c r="N134" s="162">
        <f>K134+L134+M134</f>
        <v>0</v>
      </c>
      <c r="O134" s="165"/>
      <c r="P134" s="13"/>
      <c r="Q134" s="22"/>
      <c r="R134" s="23"/>
      <c r="S134" s="23"/>
      <c r="T134" s="23"/>
      <c r="U134" s="23"/>
      <c r="V134" s="23"/>
    </row>
    <row r="135" spans="1:22" s="4" customFormat="1" ht="17.25" customHeight="1">
      <c r="A135" s="124" t="s">
        <v>425</v>
      </c>
      <c r="B135" s="124"/>
      <c r="C135" s="124"/>
      <c r="D135" s="124"/>
      <c r="E135" s="124"/>
      <c r="F135" s="124"/>
      <c r="G135" s="124"/>
      <c r="H135" s="108"/>
      <c r="I135" s="45" t="s">
        <v>250</v>
      </c>
      <c r="J135" s="46"/>
      <c r="K135" s="70">
        <f>K137-K138</f>
        <v>0</v>
      </c>
      <c r="L135" s="70">
        <f>L137-L138</f>
        <v>0</v>
      </c>
      <c r="M135" s="70">
        <f>M137-M138</f>
        <v>0</v>
      </c>
      <c r="N135" s="162">
        <f>K135+L135+M135</f>
        <v>0</v>
      </c>
      <c r="O135" s="165"/>
      <c r="P135" s="13"/>
      <c r="Q135" s="22"/>
      <c r="R135" s="23"/>
      <c r="S135" s="23"/>
      <c r="T135" s="23"/>
      <c r="U135" s="23"/>
      <c r="V135" s="23"/>
    </row>
    <row r="136" spans="1:22" s="4" customFormat="1" ht="11.25">
      <c r="A136" s="67" t="s">
        <v>313</v>
      </c>
      <c r="B136" s="67"/>
      <c r="C136" s="67"/>
      <c r="D136" s="67"/>
      <c r="E136" s="67"/>
      <c r="F136" s="67"/>
      <c r="G136" s="67"/>
      <c r="H136" s="67"/>
      <c r="I136" s="47"/>
      <c r="J136" s="50"/>
      <c r="K136" s="73"/>
      <c r="L136" s="73"/>
      <c r="M136" s="76"/>
      <c r="N136" s="163"/>
      <c r="O136" s="165"/>
      <c r="P136" s="13"/>
      <c r="Q136" s="22"/>
      <c r="R136" s="23"/>
      <c r="S136" s="23"/>
      <c r="T136" s="23"/>
      <c r="U136" s="23"/>
      <c r="V136" s="23"/>
    </row>
    <row r="137" spans="1:22" s="4" customFormat="1" ht="11.25">
      <c r="A137" s="107" t="s">
        <v>109</v>
      </c>
      <c r="B137" s="107"/>
      <c r="C137" s="107"/>
      <c r="D137" s="107"/>
      <c r="E137" s="107"/>
      <c r="F137" s="107"/>
      <c r="G137" s="107"/>
      <c r="H137" s="107"/>
      <c r="I137" s="51" t="s">
        <v>431</v>
      </c>
      <c r="J137" s="46" t="s">
        <v>604</v>
      </c>
      <c r="K137" s="71">
        <v>0</v>
      </c>
      <c r="L137" s="71">
        <v>0</v>
      </c>
      <c r="M137" s="72">
        <v>0</v>
      </c>
      <c r="N137" s="160">
        <f>K137+L137+M137</f>
        <v>0</v>
      </c>
      <c r="O137" s="165"/>
      <c r="P137" s="13"/>
      <c r="Q137" s="22"/>
      <c r="R137" s="23"/>
      <c r="S137" s="23"/>
      <c r="T137" s="23"/>
      <c r="U137" s="23"/>
      <c r="V137" s="23"/>
    </row>
    <row r="138" spans="1:22" s="4" customFormat="1" ht="15.75" customHeight="1">
      <c r="A138" s="67" t="s">
        <v>281</v>
      </c>
      <c r="B138" s="67"/>
      <c r="C138" s="67"/>
      <c r="D138" s="67"/>
      <c r="E138" s="67"/>
      <c r="F138" s="67"/>
      <c r="G138" s="67"/>
      <c r="H138" s="67"/>
      <c r="I138" s="45" t="s">
        <v>609</v>
      </c>
      <c r="J138" s="46" t="s">
        <v>411</v>
      </c>
      <c r="K138" s="70">
        <v>0</v>
      </c>
      <c r="L138" s="70">
        <v>0</v>
      </c>
      <c r="M138" s="77">
        <v>0</v>
      </c>
      <c r="N138" s="162">
        <f>K138+L138+M138</f>
        <v>0</v>
      </c>
      <c r="O138" s="165"/>
      <c r="P138" s="13"/>
      <c r="Q138" s="22"/>
      <c r="R138" s="23"/>
      <c r="S138" s="23"/>
      <c r="T138" s="23"/>
      <c r="U138" s="23"/>
      <c r="V138" s="23"/>
    </row>
    <row r="139" spans="1:22" s="4" customFormat="1" ht="15.75" customHeight="1">
      <c r="A139" s="124" t="s">
        <v>326</v>
      </c>
      <c r="B139" s="124"/>
      <c r="C139" s="124"/>
      <c r="D139" s="124"/>
      <c r="E139" s="124"/>
      <c r="F139" s="124"/>
      <c r="G139" s="124"/>
      <c r="H139" s="108"/>
      <c r="I139" s="47" t="s">
        <v>3</v>
      </c>
      <c r="J139" s="50"/>
      <c r="K139" s="73">
        <f>K141-K142</f>
        <v>0</v>
      </c>
      <c r="L139" s="73">
        <f>L141-L142</f>
        <v>0</v>
      </c>
      <c r="M139" s="73">
        <f>M141-M142</f>
        <v>0</v>
      </c>
      <c r="N139" s="163">
        <f>K139+L139+M139</f>
        <v>0</v>
      </c>
      <c r="O139" s="165"/>
      <c r="P139" s="13"/>
      <c r="Q139" s="22"/>
      <c r="R139" s="23"/>
      <c r="S139" s="23"/>
      <c r="T139" s="23"/>
      <c r="U139" s="23"/>
      <c r="V139" s="23"/>
    </row>
    <row r="140" spans="1:22" s="4" customFormat="1" ht="15.75" customHeight="1">
      <c r="A140" s="67" t="s">
        <v>313</v>
      </c>
      <c r="B140" s="67"/>
      <c r="C140" s="67"/>
      <c r="D140" s="67"/>
      <c r="E140" s="67"/>
      <c r="F140" s="67"/>
      <c r="G140" s="67"/>
      <c r="H140" s="67"/>
      <c r="I140" s="47"/>
      <c r="J140" s="48"/>
      <c r="K140" s="73"/>
      <c r="L140" s="73"/>
      <c r="M140" s="76"/>
      <c r="N140" s="163"/>
      <c r="O140" s="165"/>
      <c r="P140" s="13"/>
      <c r="Q140" s="22"/>
      <c r="R140" s="23"/>
      <c r="S140" s="23"/>
      <c r="T140" s="23"/>
      <c r="U140" s="23"/>
      <c r="V140" s="23"/>
    </row>
    <row r="141" spans="1:22" s="4" customFormat="1" ht="12.75" customHeight="1">
      <c r="A141" s="107" t="s">
        <v>418</v>
      </c>
      <c r="B141" s="107"/>
      <c r="C141" s="107"/>
      <c r="D141" s="107"/>
      <c r="E141" s="107"/>
      <c r="F141" s="107"/>
      <c r="G141" s="107"/>
      <c r="H141" s="107"/>
      <c r="I141" s="49" t="s">
        <v>575</v>
      </c>
      <c r="J141" s="46" t="s">
        <v>471</v>
      </c>
      <c r="K141" s="74">
        <v>0</v>
      </c>
      <c r="L141" s="74">
        <v>0</v>
      </c>
      <c r="M141" s="75">
        <v>0</v>
      </c>
      <c r="N141" s="161">
        <f>K141+L141+M141</f>
        <v>0</v>
      </c>
      <c r="O141" s="165"/>
      <c r="P141" s="13"/>
      <c r="Q141" s="22"/>
      <c r="R141" s="23"/>
      <c r="S141" s="23"/>
      <c r="T141" s="23"/>
      <c r="U141" s="23"/>
      <c r="V141" s="23"/>
    </row>
    <row r="142" spans="1:22" s="4" customFormat="1" ht="15.75" customHeight="1">
      <c r="A142" s="107" t="s">
        <v>506</v>
      </c>
      <c r="B142" s="107"/>
      <c r="C142" s="107"/>
      <c r="D142" s="107"/>
      <c r="E142" s="107"/>
      <c r="F142" s="107"/>
      <c r="G142" s="107"/>
      <c r="H142" s="107"/>
      <c r="I142" s="47" t="s">
        <v>390</v>
      </c>
      <c r="J142" s="46" t="s">
        <v>631</v>
      </c>
      <c r="K142" s="73">
        <v>0</v>
      </c>
      <c r="L142" s="73">
        <v>0</v>
      </c>
      <c r="M142" s="76">
        <v>0</v>
      </c>
      <c r="N142" s="163">
        <f>K142+L142+M142</f>
        <v>0</v>
      </c>
      <c r="O142" s="165"/>
      <c r="P142" s="13"/>
      <c r="Q142" s="22"/>
      <c r="R142" s="23"/>
      <c r="S142" s="23"/>
      <c r="T142" s="23"/>
      <c r="U142" s="23"/>
      <c r="V142" s="23"/>
    </row>
    <row r="143" spans="1:22" s="4" customFormat="1" ht="12">
      <c r="A143" s="124" t="s">
        <v>286</v>
      </c>
      <c r="B143" s="124"/>
      <c r="C143" s="124"/>
      <c r="D143" s="124"/>
      <c r="E143" s="124"/>
      <c r="F143" s="124"/>
      <c r="G143" s="124"/>
      <c r="H143" s="108"/>
      <c r="I143" s="47" t="s">
        <v>147</v>
      </c>
      <c r="J143" s="50"/>
      <c r="K143" s="73">
        <f>K145-K146</f>
        <v>0</v>
      </c>
      <c r="L143" s="73">
        <f>L145-L146</f>
        <v>39571.68</v>
      </c>
      <c r="M143" s="73">
        <f>M145-M146</f>
        <v>0</v>
      </c>
      <c r="N143" s="163">
        <f>K143+L143+M143</f>
        <v>39571.68</v>
      </c>
      <c r="O143" s="165"/>
      <c r="P143" s="13"/>
      <c r="Q143" s="22"/>
      <c r="R143" s="23"/>
      <c r="S143" s="23"/>
      <c r="T143" s="23"/>
      <c r="U143" s="23"/>
      <c r="V143" s="23"/>
    </row>
    <row r="144" spans="1:22" s="4" customFormat="1" ht="10.5" customHeight="1">
      <c r="A144" s="67" t="s">
        <v>313</v>
      </c>
      <c r="B144" s="67"/>
      <c r="C144" s="67"/>
      <c r="D144" s="67"/>
      <c r="E144" s="67"/>
      <c r="F144" s="67"/>
      <c r="G144" s="67"/>
      <c r="H144" s="67"/>
      <c r="I144" s="47"/>
      <c r="J144" s="48"/>
      <c r="K144" s="73"/>
      <c r="L144" s="73"/>
      <c r="M144" s="76"/>
      <c r="N144" s="163"/>
      <c r="O144" s="165"/>
      <c r="P144" s="13"/>
      <c r="Q144" s="22"/>
      <c r="R144" s="23"/>
      <c r="S144" s="23"/>
      <c r="T144" s="23"/>
      <c r="U144" s="23"/>
      <c r="V144" s="23"/>
    </row>
    <row r="145" spans="1:22" s="4" customFormat="1" ht="12" customHeight="1">
      <c r="A145" s="107" t="s">
        <v>87</v>
      </c>
      <c r="B145" s="107"/>
      <c r="C145" s="107"/>
      <c r="D145" s="107"/>
      <c r="E145" s="107"/>
      <c r="F145" s="107"/>
      <c r="G145" s="107"/>
      <c r="H145" s="107"/>
      <c r="I145" s="51" t="s">
        <v>707</v>
      </c>
      <c r="J145" s="46" t="s">
        <v>328</v>
      </c>
      <c r="K145" s="71">
        <v>226434.87</v>
      </c>
      <c r="L145" s="71">
        <v>16707220.1</v>
      </c>
      <c r="M145" s="72">
        <v>8999.99</v>
      </c>
      <c r="N145" s="160">
        <f>K145+L145+M145</f>
        <v>16942654.96</v>
      </c>
      <c r="O145" s="165"/>
      <c r="P145" s="13"/>
      <c r="Q145" s="22"/>
      <c r="R145" s="23"/>
      <c r="S145" s="23"/>
      <c r="T145" s="23"/>
      <c r="U145" s="23"/>
      <c r="V145" s="23"/>
    </row>
    <row r="146" spans="1:22" s="4" customFormat="1" ht="13.5" customHeight="1">
      <c r="A146" s="107" t="s">
        <v>394</v>
      </c>
      <c r="B146" s="107"/>
      <c r="C146" s="107"/>
      <c r="D146" s="107"/>
      <c r="E146" s="107"/>
      <c r="F146" s="107"/>
      <c r="G146" s="107"/>
      <c r="H146" s="107"/>
      <c r="I146" s="45" t="s">
        <v>530</v>
      </c>
      <c r="J146" s="52" t="s">
        <v>119</v>
      </c>
      <c r="K146" s="70">
        <v>226434.87</v>
      </c>
      <c r="L146" s="70">
        <v>16667648.42</v>
      </c>
      <c r="M146" s="77">
        <v>8999.99</v>
      </c>
      <c r="N146" s="162">
        <f>K146+L146+M146</f>
        <v>16903083.28</v>
      </c>
      <c r="O146" s="165"/>
      <c r="P146" s="13"/>
      <c r="Q146" s="22"/>
      <c r="R146" s="23"/>
      <c r="S146" s="23"/>
      <c r="T146" s="23"/>
      <c r="U146" s="23"/>
      <c r="V146" s="23"/>
    </row>
    <row r="147" spans="1:22" s="4" customFormat="1" ht="14.25" customHeight="1">
      <c r="A147" s="113"/>
      <c r="B147" s="113"/>
      <c r="C147" s="113"/>
      <c r="D147" s="113"/>
      <c r="E147" s="113"/>
      <c r="F147" s="113"/>
      <c r="G147" s="113"/>
      <c r="H147" s="113"/>
      <c r="I147" s="53"/>
      <c r="J147" s="53"/>
      <c r="K147" s="53"/>
      <c r="L147" s="53"/>
      <c r="M147" s="53"/>
      <c r="N147" s="53" t="s">
        <v>621</v>
      </c>
      <c r="O147" s="18"/>
      <c r="P147" s="13"/>
      <c r="Q147" s="22"/>
      <c r="R147" s="23"/>
      <c r="S147" s="23"/>
      <c r="T147" s="23"/>
      <c r="U147" s="23"/>
      <c r="V147" s="23"/>
    </row>
    <row r="148" spans="1:22" s="4" customFormat="1" ht="10.5" customHeight="1">
      <c r="A148" s="120"/>
      <c r="B148" s="120"/>
      <c r="C148" s="120"/>
      <c r="D148" s="120"/>
      <c r="E148" s="120"/>
      <c r="F148" s="120"/>
      <c r="G148" s="120"/>
      <c r="H148" s="33"/>
      <c r="I148" s="34" t="s">
        <v>182</v>
      </c>
      <c r="J148" s="92" t="s">
        <v>477</v>
      </c>
      <c r="K148" s="9" t="s">
        <v>715</v>
      </c>
      <c r="L148" s="9" t="s">
        <v>715</v>
      </c>
      <c r="M148" s="35" t="s">
        <v>508</v>
      </c>
      <c r="N148" s="36"/>
      <c r="O148" s="17"/>
      <c r="P148" s="13"/>
      <c r="Q148" s="22"/>
      <c r="R148" s="23"/>
      <c r="S148" s="23"/>
      <c r="T148" s="23"/>
      <c r="U148" s="23"/>
      <c r="V148" s="23"/>
    </row>
    <row r="149" spans="1:22" s="4" customFormat="1" ht="10.5" customHeight="1">
      <c r="A149" s="15" t="s">
        <v>476</v>
      </c>
      <c r="B149" s="15"/>
      <c r="C149" s="15"/>
      <c r="D149" s="15"/>
      <c r="E149" s="15"/>
      <c r="F149" s="15"/>
      <c r="G149" s="15"/>
      <c r="H149" s="122"/>
      <c r="I149" s="37" t="s">
        <v>566</v>
      </c>
      <c r="J149" s="93"/>
      <c r="K149" s="8" t="s">
        <v>167</v>
      </c>
      <c r="L149" s="8" t="s">
        <v>573</v>
      </c>
      <c r="M149" s="38" t="s">
        <v>520</v>
      </c>
      <c r="N149" s="39" t="s">
        <v>615</v>
      </c>
      <c r="O149" s="17"/>
      <c r="P149" s="13"/>
      <c r="Q149" s="22"/>
      <c r="R149" s="23"/>
      <c r="S149" s="23"/>
      <c r="T149" s="23"/>
      <c r="U149" s="23"/>
      <c r="V149" s="23"/>
    </row>
    <row r="150" spans="1:22" s="4" customFormat="1" ht="10.5" customHeight="1">
      <c r="A150" s="113"/>
      <c r="B150" s="113"/>
      <c r="C150" s="113"/>
      <c r="D150" s="113"/>
      <c r="E150" s="113"/>
      <c r="F150" s="113"/>
      <c r="G150" s="113"/>
      <c r="H150" s="121"/>
      <c r="I150" s="37" t="s">
        <v>101</v>
      </c>
      <c r="J150" s="94"/>
      <c r="K150" s="10" t="s">
        <v>235</v>
      </c>
      <c r="L150" s="8" t="s">
        <v>433</v>
      </c>
      <c r="M150" s="38" t="s">
        <v>687</v>
      </c>
      <c r="N150" s="39"/>
      <c r="O150" s="17"/>
      <c r="P150" s="13"/>
      <c r="Q150" s="22"/>
      <c r="R150" s="23"/>
      <c r="S150" s="23"/>
      <c r="T150" s="23"/>
      <c r="U150" s="23"/>
      <c r="V150" s="23"/>
    </row>
    <row r="151" spans="1:22" s="4" customFormat="1" ht="10.5" customHeight="1">
      <c r="A151" s="118">
        <v>1</v>
      </c>
      <c r="B151" s="118"/>
      <c r="C151" s="118"/>
      <c r="D151" s="118"/>
      <c r="E151" s="118"/>
      <c r="F151" s="118"/>
      <c r="G151" s="118"/>
      <c r="H151" s="119"/>
      <c r="I151" s="61">
        <v>2</v>
      </c>
      <c r="J151" s="61">
        <v>3</v>
      </c>
      <c r="K151" s="41">
        <v>4</v>
      </c>
      <c r="L151" s="41">
        <v>5</v>
      </c>
      <c r="M151" s="35" t="s">
        <v>387</v>
      </c>
      <c r="N151" s="42" t="s">
        <v>201</v>
      </c>
      <c r="O151" s="17"/>
      <c r="P151" s="13"/>
      <c r="Q151" s="22"/>
      <c r="R151" s="23"/>
      <c r="S151" s="23"/>
      <c r="T151" s="23"/>
      <c r="U151" s="23"/>
      <c r="V151" s="23"/>
    </row>
    <row r="152" spans="1:22" s="4" customFormat="1" ht="18" customHeight="1">
      <c r="A152" s="127" t="s">
        <v>149</v>
      </c>
      <c r="B152" s="115"/>
      <c r="C152" s="115"/>
      <c r="D152" s="115"/>
      <c r="E152" s="115"/>
      <c r="F152" s="115"/>
      <c r="G152" s="115"/>
      <c r="H152" s="115"/>
      <c r="I152" s="51" t="s">
        <v>650</v>
      </c>
      <c r="J152" s="46"/>
      <c r="K152" s="153">
        <f>K153+K157+K161</f>
        <v>0</v>
      </c>
      <c r="L152" s="153">
        <f>L153+L157+L161</f>
        <v>0</v>
      </c>
      <c r="M152" s="153">
        <f>M153+M157+M161</f>
        <v>0</v>
      </c>
      <c r="N152" s="170">
        <f>K152+L152+M152</f>
        <v>0</v>
      </c>
      <c r="O152" s="169"/>
      <c r="P152" s="13"/>
      <c r="Q152" s="22"/>
      <c r="R152" s="23"/>
      <c r="S152" s="23"/>
      <c r="T152" s="23"/>
      <c r="U152" s="23"/>
      <c r="V152" s="23"/>
    </row>
    <row r="153" spans="1:22" s="4" customFormat="1" ht="15.75" customHeight="1">
      <c r="A153" s="124" t="s">
        <v>62</v>
      </c>
      <c r="B153" s="124"/>
      <c r="C153" s="124"/>
      <c r="D153" s="124"/>
      <c r="E153" s="124"/>
      <c r="F153" s="124"/>
      <c r="G153" s="124"/>
      <c r="H153" s="124"/>
      <c r="I153" s="51" t="s">
        <v>136</v>
      </c>
      <c r="J153" s="46"/>
      <c r="K153" s="86">
        <f>K155-K156</f>
        <v>0</v>
      </c>
      <c r="L153" s="86">
        <f>L155-L156</f>
        <v>0</v>
      </c>
      <c r="M153" s="86">
        <f>M155-M156</f>
        <v>0</v>
      </c>
      <c r="N153" s="82">
        <f>K153+L153+M153</f>
        <v>0</v>
      </c>
      <c r="O153" s="169"/>
      <c r="P153" s="13"/>
      <c r="Q153" s="22"/>
      <c r="R153" s="23"/>
      <c r="S153" s="23"/>
      <c r="T153" s="23"/>
      <c r="U153" s="23"/>
      <c r="V153" s="23"/>
    </row>
    <row r="154" spans="1:22" s="4" customFormat="1" ht="11.25" customHeight="1">
      <c r="A154" s="67" t="s">
        <v>313</v>
      </c>
      <c r="B154" s="67"/>
      <c r="C154" s="67"/>
      <c r="D154" s="67"/>
      <c r="E154" s="67"/>
      <c r="F154" s="67"/>
      <c r="G154" s="67"/>
      <c r="H154" s="67"/>
      <c r="I154" s="47"/>
      <c r="J154" s="50"/>
      <c r="K154" s="86"/>
      <c r="L154" s="86"/>
      <c r="M154" s="79"/>
      <c r="N154" s="82"/>
      <c r="O154" s="169"/>
      <c r="P154" s="13"/>
      <c r="Q154" s="22"/>
      <c r="R154" s="23"/>
      <c r="S154" s="23"/>
      <c r="T154" s="23"/>
      <c r="U154" s="23"/>
      <c r="V154" s="23"/>
    </row>
    <row r="155" spans="1:22" s="4" customFormat="1" ht="12.75" customHeight="1">
      <c r="A155" s="67" t="s">
        <v>414</v>
      </c>
      <c r="B155" s="67"/>
      <c r="C155" s="67"/>
      <c r="D155" s="67"/>
      <c r="E155" s="67"/>
      <c r="F155" s="67"/>
      <c r="G155" s="67"/>
      <c r="H155" s="67"/>
      <c r="I155" s="51" t="s">
        <v>692</v>
      </c>
      <c r="J155" s="46" t="s">
        <v>492</v>
      </c>
      <c r="K155" s="83"/>
      <c r="L155" s="83">
        <v>0</v>
      </c>
      <c r="M155" s="83"/>
      <c r="N155" s="84">
        <f>K155+L155+M155</f>
        <v>0</v>
      </c>
      <c r="O155" s="169"/>
      <c r="P155" s="13"/>
      <c r="Q155" s="22"/>
      <c r="R155" s="23"/>
      <c r="S155" s="23"/>
      <c r="T155" s="23"/>
      <c r="U155" s="23"/>
      <c r="V155" s="23"/>
    </row>
    <row r="156" spans="1:22" s="4" customFormat="1" ht="12" customHeight="1">
      <c r="A156" s="126" t="s">
        <v>497</v>
      </c>
      <c r="B156" s="126"/>
      <c r="C156" s="126"/>
      <c r="D156" s="126"/>
      <c r="E156" s="126"/>
      <c r="F156" s="126"/>
      <c r="G156" s="126"/>
      <c r="H156" s="114"/>
      <c r="I156" s="51" t="s">
        <v>513</v>
      </c>
      <c r="J156" s="46" t="s">
        <v>702</v>
      </c>
      <c r="K156" s="87"/>
      <c r="L156" s="87">
        <v>0</v>
      </c>
      <c r="M156" s="81"/>
      <c r="N156" s="88">
        <f>K156+L156+M156</f>
        <v>0</v>
      </c>
      <c r="O156" s="169"/>
      <c r="P156" s="13"/>
      <c r="Q156" s="22"/>
      <c r="R156" s="23"/>
      <c r="S156" s="23"/>
      <c r="T156" s="23"/>
      <c r="U156" s="23"/>
      <c r="V156" s="23"/>
    </row>
    <row r="157" spans="1:22" s="4" customFormat="1" ht="13.5" customHeight="1">
      <c r="A157" s="106" t="s">
        <v>296</v>
      </c>
      <c r="B157" s="106"/>
      <c r="C157" s="106"/>
      <c r="D157" s="106"/>
      <c r="E157" s="106"/>
      <c r="F157" s="106"/>
      <c r="G157" s="106"/>
      <c r="H157" s="106"/>
      <c r="I157" s="45" t="s">
        <v>376</v>
      </c>
      <c r="J157" s="52"/>
      <c r="K157" s="89">
        <f>K159-K160</f>
        <v>0</v>
      </c>
      <c r="L157" s="89">
        <f>L159-L160</f>
        <v>0</v>
      </c>
      <c r="M157" s="89">
        <f>M159-M160</f>
        <v>0</v>
      </c>
      <c r="N157" s="85">
        <f>K157+L157+M157</f>
        <v>0</v>
      </c>
      <c r="O157" s="169"/>
      <c r="P157" s="13"/>
      <c r="Q157" s="22"/>
      <c r="R157" s="23"/>
      <c r="S157" s="23"/>
      <c r="T157" s="23"/>
      <c r="U157" s="23"/>
      <c r="V157" s="23"/>
    </row>
    <row r="158" spans="1:22" s="4" customFormat="1" ht="12" customHeight="1">
      <c r="A158" s="130" t="s">
        <v>313</v>
      </c>
      <c r="B158" s="130"/>
      <c r="C158" s="130"/>
      <c r="D158" s="130"/>
      <c r="E158" s="130"/>
      <c r="F158" s="130"/>
      <c r="G158" s="130"/>
      <c r="H158" s="130"/>
      <c r="I158" s="49"/>
      <c r="J158" s="50"/>
      <c r="K158" s="81"/>
      <c r="L158" s="81"/>
      <c r="M158" s="81"/>
      <c r="N158" s="88"/>
      <c r="O158" s="169"/>
      <c r="P158" s="13"/>
      <c r="Q158" s="22"/>
      <c r="R158" s="23"/>
      <c r="S158" s="23"/>
      <c r="T158" s="23"/>
      <c r="U158" s="23"/>
      <c r="V158" s="23"/>
    </row>
    <row r="159" spans="1:22" s="4" customFormat="1" ht="14.25" customHeight="1">
      <c r="A159" s="67" t="s">
        <v>393</v>
      </c>
      <c r="B159" s="67"/>
      <c r="C159" s="67"/>
      <c r="D159" s="67"/>
      <c r="E159" s="67"/>
      <c r="F159" s="67"/>
      <c r="G159" s="67"/>
      <c r="H159" s="117"/>
      <c r="I159" s="51" t="s">
        <v>562</v>
      </c>
      <c r="J159" s="46" t="s">
        <v>257</v>
      </c>
      <c r="K159" s="90"/>
      <c r="L159" s="90">
        <v>0</v>
      </c>
      <c r="M159" s="83"/>
      <c r="N159" s="84">
        <f>K159+L159+M159</f>
        <v>0</v>
      </c>
      <c r="O159" s="169"/>
      <c r="P159" s="13"/>
      <c r="Q159" s="22"/>
      <c r="R159" s="23"/>
      <c r="S159" s="23"/>
      <c r="T159" s="23"/>
      <c r="U159" s="23"/>
      <c r="V159" s="23"/>
    </row>
    <row r="160" spans="1:22" s="4" customFormat="1" ht="18" customHeight="1">
      <c r="A160" s="126" t="s">
        <v>160</v>
      </c>
      <c r="B160" s="126"/>
      <c r="C160" s="126"/>
      <c r="D160" s="126"/>
      <c r="E160" s="126"/>
      <c r="F160" s="126"/>
      <c r="G160" s="126"/>
      <c r="H160" s="114"/>
      <c r="I160" s="51" t="s">
        <v>738</v>
      </c>
      <c r="J160" s="46" t="s">
        <v>2</v>
      </c>
      <c r="K160" s="87"/>
      <c r="L160" s="87">
        <v>0</v>
      </c>
      <c r="M160" s="81"/>
      <c r="N160" s="88">
        <f>K160+L160+M160</f>
        <v>0</v>
      </c>
      <c r="O160" s="169"/>
      <c r="P160" s="13"/>
      <c r="Q160" s="22"/>
      <c r="R160" s="23"/>
      <c r="S160" s="23"/>
      <c r="T160" s="23"/>
      <c r="U160" s="23"/>
      <c r="V160" s="23"/>
    </row>
    <row r="161" spans="1:22" s="4" customFormat="1" ht="21.75" customHeight="1">
      <c r="A161" s="110" t="s">
        <v>96</v>
      </c>
      <c r="B161" s="110"/>
      <c r="C161" s="110"/>
      <c r="D161" s="110"/>
      <c r="E161" s="110"/>
      <c r="F161" s="110"/>
      <c r="G161" s="110"/>
      <c r="H161" s="110"/>
      <c r="I161" s="45" t="s">
        <v>604</v>
      </c>
      <c r="J161" s="46"/>
      <c r="K161" s="70">
        <f>K163-K164</f>
        <v>0</v>
      </c>
      <c r="L161" s="70">
        <f>L163-L164</f>
        <v>0</v>
      </c>
      <c r="M161" s="70">
        <f>M163-M164</f>
        <v>0</v>
      </c>
      <c r="N161" s="162">
        <f>K161+L161+M161</f>
        <v>0</v>
      </c>
      <c r="O161" s="165"/>
      <c r="P161" s="13"/>
      <c r="Q161" s="22"/>
      <c r="R161" s="23"/>
      <c r="S161" s="23"/>
      <c r="T161" s="23"/>
      <c r="U161" s="23"/>
      <c r="V161" s="23"/>
    </row>
    <row r="162" spans="1:22" s="4" customFormat="1" ht="11.25">
      <c r="A162" s="125" t="s">
        <v>313</v>
      </c>
      <c r="B162" s="125"/>
      <c r="C162" s="125"/>
      <c r="D162" s="125"/>
      <c r="E162" s="125"/>
      <c r="F162" s="125"/>
      <c r="G162" s="125"/>
      <c r="H162" s="111"/>
      <c r="I162" s="47"/>
      <c r="J162" s="50"/>
      <c r="K162" s="73"/>
      <c r="L162" s="73"/>
      <c r="M162" s="76"/>
      <c r="N162" s="163"/>
      <c r="O162" s="165"/>
      <c r="P162" s="13"/>
      <c r="Q162" s="22"/>
      <c r="R162" s="23"/>
      <c r="S162" s="23"/>
      <c r="T162" s="23"/>
      <c r="U162" s="23"/>
      <c r="V162" s="23"/>
    </row>
    <row r="163" spans="1:24" s="4" customFormat="1" ht="12.75" customHeight="1">
      <c r="A163" s="107" t="s">
        <v>217</v>
      </c>
      <c r="B163" s="107"/>
      <c r="C163" s="107"/>
      <c r="D163" s="107"/>
      <c r="E163" s="107"/>
      <c r="F163" s="107"/>
      <c r="G163" s="107"/>
      <c r="H163" s="112"/>
      <c r="I163" s="51" t="s">
        <v>38</v>
      </c>
      <c r="J163" s="46" t="s">
        <v>23</v>
      </c>
      <c r="K163" s="71">
        <v>183955.81</v>
      </c>
      <c r="L163" s="71">
        <v>21142620.08</v>
      </c>
      <c r="M163" s="72">
        <v>0</v>
      </c>
      <c r="N163" s="160">
        <f>K163+L163+M163</f>
        <v>21326575.89</v>
      </c>
      <c r="O163" s="165"/>
      <c r="P163" s="27"/>
      <c r="Q163" s="28"/>
      <c r="R163" s="29"/>
      <c r="S163" s="29"/>
      <c r="T163" s="29"/>
      <c r="U163" s="29"/>
      <c r="V163" s="29"/>
      <c r="W163" s="5"/>
      <c r="X163" s="5"/>
    </row>
    <row r="164" spans="1:24" s="4" customFormat="1" ht="18" customHeight="1">
      <c r="A164" s="126" t="s">
        <v>181</v>
      </c>
      <c r="B164" s="126"/>
      <c r="C164" s="126"/>
      <c r="D164" s="126"/>
      <c r="E164" s="126"/>
      <c r="F164" s="126"/>
      <c r="G164" s="126"/>
      <c r="H164" s="114"/>
      <c r="I164" s="59" t="s">
        <v>233</v>
      </c>
      <c r="J164" s="66" t="s">
        <v>249</v>
      </c>
      <c r="K164" s="91">
        <v>183955.81</v>
      </c>
      <c r="L164" s="91">
        <v>21142620.08</v>
      </c>
      <c r="M164" s="78">
        <v>0</v>
      </c>
      <c r="N164" s="166">
        <f>K164+L164+M164</f>
        <v>21326575.89</v>
      </c>
      <c r="O164" s="165"/>
      <c r="P164" s="27"/>
      <c r="Q164" s="28"/>
      <c r="R164" s="29"/>
      <c r="S164" s="29"/>
      <c r="T164" s="29"/>
      <c r="U164" s="29"/>
      <c r="V164" s="29"/>
      <c r="W164" s="5"/>
      <c r="X164" s="5"/>
    </row>
    <row r="165" spans="1:16" ht="15">
      <c r="A165" s="68"/>
      <c r="I165" s="68"/>
      <c r="J165" s="68"/>
      <c r="K165" s="68"/>
      <c r="L165" s="68"/>
      <c r="M165" s="11"/>
      <c r="N165" s="11"/>
      <c r="P165" s="11"/>
    </row>
    <row r="166" spans="1:10" s="97" customFormat="1" ht="11.25">
      <c r="A166" s="97" t="s">
        <v>614</v>
      </c>
      <c r="C166" s="131"/>
      <c r="D166" s="131"/>
      <c r="F166" s="136" t="s">
        <v>512</v>
      </c>
      <c r="G166" s="136"/>
      <c r="H166" s="148"/>
      <c r="J166" s="97" t="s">
        <v>340</v>
      </c>
    </row>
    <row r="167" spans="1:10" s="97" customFormat="1" ht="11.25">
      <c r="A167" s="99"/>
      <c r="C167" s="98" t="s">
        <v>369</v>
      </c>
      <c r="D167" s="98"/>
      <c r="F167" s="100" t="s">
        <v>216</v>
      </c>
      <c r="G167" s="100"/>
      <c r="H167" s="135"/>
      <c r="J167" s="99" t="s">
        <v>659</v>
      </c>
    </row>
    <row r="168" spans="1:17" s="97" customFormat="1" ht="11.25">
      <c r="A168" s="99"/>
      <c r="F168" s="101"/>
      <c r="G168" s="101"/>
      <c r="H168" s="135"/>
      <c r="O168" s="99"/>
      <c r="P168" s="101"/>
      <c r="Q168" s="101"/>
    </row>
    <row r="169" spans="1:8" s="97" customFormat="1" ht="11.25">
      <c r="A169" s="97" t="s">
        <v>65</v>
      </c>
      <c r="C169" s="131"/>
      <c r="D169" s="131"/>
      <c r="F169" s="136" t="s">
        <v>671</v>
      </c>
      <c r="G169" s="136"/>
      <c r="H169" s="148"/>
    </row>
    <row r="170" spans="1:8" s="97" customFormat="1" ht="11.25">
      <c r="A170" s="99"/>
      <c r="C170" s="98" t="s">
        <v>369</v>
      </c>
      <c r="D170" s="98"/>
      <c r="F170" s="100" t="s">
        <v>216</v>
      </c>
      <c r="G170" s="100"/>
      <c r="H170" s="135"/>
    </row>
    <row r="171" spans="8:14" s="97" customFormat="1" ht="11.25">
      <c r="H171" s="102" t="s">
        <v>196</v>
      </c>
      <c r="K171" s="131"/>
      <c r="L171" s="131"/>
      <c r="M171" s="131"/>
      <c r="N171" s="131"/>
    </row>
    <row r="172" spans="8:14" s="97" customFormat="1" ht="11.25">
      <c r="H172" s="102" t="s">
        <v>353</v>
      </c>
      <c r="K172" s="132" t="s">
        <v>675</v>
      </c>
      <c r="L172" s="132"/>
      <c r="M172" s="132"/>
      <c r="N172" s="98"/>
    </row>
    <row r="173" s="97" customFormat="1" ht="11.25"/>
    <row r="174" spans="6:14" s="97" customFormat="1" ht="12">
      <c r="F174" s="103" t="s">
        <v>614</v>
      </c>
      <c r="H174" s="131"/>
      <c r="I174" s="131"/>
      <c r="J174" s="133"/>
      <c r="K174" s="131"/>
      <c r="L174" s="133"/>
      <c r="M174" s="131"/>
      <c r="N174" s="131"/>
    </row>
    <row r="175" spans="6:14" s="97" customFormat="1" ht="11.25">
      <c r="F175" s="99" t="s">
        <v>241</v>
      </c>
      <c r="H175" s="98" t="s">
        <v>171</v>
      </c>
      <c r="I175" s="98"/>
      <c r="J175" s="134"/>
      <c r="K175" s="104" t="s">
        <v>105</v>
      </c>
      <c r="M175" s="98" t="s">
        <v>216</v>
      </c>
      <c r="N175" s="98"/>
    </row>
    <row r="176" s="97" customFormat="1" ht="11.25"/>
    <row r="177" spans="1:12" s="97" customFormat="1" ht="11.25">
      <c r="A177" s="97" t="s">
        <v>709</v>
      </c>
      <c r="G177" s="136" t="s">
        <v>126</v>
      </c>
      <c r="H177" s="136"/>
      <c r="I177" s="134"/>
      <c r="J177" s="137" t="s">
        <v>148</v>
      </c>
      <c r="K177" s="137"/>
      <c r="L177" s="134"/>
    </row>
    <row r="178" spans="1:11" s="97" customFormat="1" ht="11.25">
      <c r="A178" s="99" t="s">
        <v>721</v>
      </c>
      <c r="G178" s="100" t="s">
        <v>216</v>
      </c>
      <c r="H178" s="100"/>
      <c r="J178" s="132" t="s">
        <v>511</v>
      </c>
      <c r="K178" s="98"/>
    </row>
    <row r="179" s="97" customFormat="1" ht="11.25"/>
    <row r="180" s="97" customFormat="1" ht="11.25">
      <c r="A180" s="97" t="s">
        <v>117</v>
      </c>
    </row>
    <row r="181" spans="1:16" ht="15">
      <c r="A181" s="68"/>
      <c r="I181" s="68"/>
      <c r="J181" s="68"/>
      <c r="K181" s="68"/>
      <c r="L181" s="68"/>
      <c r="M181" s="11"/>
      <c r="N181" s="11"/>
      <c r="P181" s="11"/>
    </row>
    <row r="182" spans="1:16" ht="15">
      <c r="A182" s="68"/>
      <c r="I182" s="68"/>
      <c r="J182" s="68"/>
      <c r="K182" s="68"/>
      <c r="L182" s="68"/>
      <c r="M182" s="11"/>
      <c r="N182" s="11"/>
      <c r="P182" s="11"/>
    </row>
    <row r="183" spans="1:16" ht="15">
      <c r="A183" s="68"/>
      <c r="I183" s="68"/>
      <c r="J183" s="68"/>
      <c r="K183" s="68"/>
      <c r="L183" s="68"/>
      <c r="M183" s="11"/>
      <c r="N183" s="11"/>
      <c r="P183" s="11"/>
    </row>
  </sheetData>
  <sheetProtection/>
  <mergeCells count="2">
    <mergeCell ref="A45:H45"/>
    <mergeCell ref="A122:H122"/>
  </mergeCells>
  <printOptions/>
  <pageMargins left="0.3937007874015748" right="0.3937007874015748" top="0.7874015748031497" bottom="0.3937007874015748" header="0" footer="0"/>
  <pageSetup fitToHeight="0" fitToWidth="0" horizontalDpi="600" verticalDpi="600" orientation="landscape" pageOrder="overThenDown" paperSize="9" scale="98"/>
  <rowBreaks count="3" manualBreakCount="3">
    <brk id="39" max="255" man="1"/>
    <brk id="115" max="255" man="1"/>
    <brk id="1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16"/>
  <sheetViews>
    <sheetView zoomScalePageLayoutView="0" workbookViewId="0" topLeftCell="A26">
      <selection activeCell="A71" sqref="A71"/>
    </sheetView>
  </sheetViews>
  <sheetFormatPr defaultColWidth="9.125" defaultRowHeight="12.75"/>
  <cols>
    <col min="1" max="1" width="25.125" style="21" customWidth="1"/>
    <col min="2" max="2" width="105.25390625" style="0" customWidth="1"/>
  </cols>
  <sheetData>
    <row r="1" spans="2:3" ht="12.75" customHeight="1">
      <c r="B1" s="20" t="s">
        <v>131</v>
      </c>
      <c r="C1" s="19" t="s">
        <v>364</v>
      </c>
    </row>
    <row r="2" spans="2:3" ht="12.75" customHeight="1">
      <c r="B2" s="20" t="s">
        <v>392</v>
      </c>
      <c r="C2" s="19" t="s">
        <v>364</v>
      </c>
    </row>
    <row r="3" spans="2:3" ht="12.75" customHeight="1">
      <c r="B3" s="20" t="s">
        <v>180</v>
      </c>
      <c r="C3" s="19" t="s">
        <v>364</v>
      </c>
    </row>
    <row r="4" spans="1:3" ht="12.75" customHeight="1">
      <c r="A4" s="21" t="s">
        <v>717</v>
      </c>
      <c r="B4" s="20" t="s">
        <v>203</v>
      </c>
      <c r="C4" s="19" t="s">
        <v>364</v>
      </c>
    </row>
    <row r="5" spans="1:3" ht="12.75" customHeight="1">
      <c r="A5" s="21" t="s">
        <v>539</v>
      </c>
      <c r="B5" s="20" t="s">
        <v>158</v>
      </c>
      <c r="C5" s="19" t="s">
        <v>364</v>
      </c>
    </row>
    <row r="6" spans="1:3" ht="12.75" customHeight="1">
      <c r="A6" s="21" t="s">
        <v>552</v>
      </c>
      <c r="B6" s="20" t="s">
        <v>593</v>
      </c>
      <c r="C6" s="19" t="s">
        <v>364</v>
      </c>
    </row>
    <row r="7" spans="1:3" ht="12.75" customHeight="1">
      <c r="A7" s="21" t="s">
        <v>70</v>
      </c>
      <c r="B7" s="20" t="s">
        <v>430</v>
      </c>
      <c r="C7" s="19" t="s">
        <v>364</v>
      </c>
    </row>
    <row r="8" spans="1:3" ht="12.75" customHeight="1">
      <c r="A8" s="21" t="s">
        <v>12</v>
      </c>
      <c r="B8" s="20" t="s">
        <v>384</v>
      </c>
      <c r="C8" s="19" t="s">
        <v>364</v>
      </c>
    </row>
    <row r="9" spans="1:3" ht="12.75" customHeight="1">
      <c r="A9" s="21" t="s">
        <v>457</v>
      </c>
      <c r="B9" s="20" t="s">
        <v>544</v>
      </c>
      <c r="C9" s="19" t="s">
        <v>364</v>
      </c>
    </row>
    <row r="10" spans="1:3" ht="12.75" customHeight="1">
      <c r="A10" s="21" t="s">
        <v>47</v>
      </c>
      <c r="B10" s="20" t="s">
        <v>452</v>
      </c>
      <c r="C10" s="19" t="s">
        <v>364</v>
      </c>
    </row>
    <row r="11" spans="2:3" ht="12.75" customHeight="1">
      <c r="B11" s="191" t="s">
        <v>586</v>
      </c>
      <c r="C11" s="19" t="s">
        <v>364</v>
      </c>
    </row>
    <row r="12" spans="2:3" ht="12.75" customHeight="1">
      <c r="B12" s="191" t="s">
        <v>516</v>
      </c>
      <c r="C12" s="19" t="s">
        <v>364</v>
      </c>
    </row>
    <row r="13" spans="1:3" ht="12.75" customHeight="1">
      <c r="A13" s="21" t="s">
        <v>350</v>
      </c>
      <c r="B13" s="191" t="s">
        <v>666</v>
      </c>
      <c r="C13" s="19" t="s">
        <v>364</v>
      </c>
    </row>
    <row r="14" spans="1:3" ht="12.75" customHeight="1">
      <c r="A14" s="21" t="s">
        <v>389</v>
      </c>
      <c r="B14" s="20" t="s">
        <v>301</v>
      </c>
      <c r="C14" s="19" t="s">
        <v>364</v>
      </c>
    </row>
    <row r="15" spans="1:3" ht="13.5">
      <c r="A15" s="69" t="s">
        <v>170</v>
      </c>
      <c r="B15" s="138" t="s">
        <v>568</v>
      </c>
      <c r="C15" s="139" t="s">
        <v>364</v>
      </c>
    </row>
    <row r="16" spans="1:3" ht="13.5">
      <c r="A16" s="21" t="s">
        <v>409</v>
      </c>
      <c r="B16" s="20" t="s">
        <v>46</v>
      </c>
      <c r="C16" s="19" t="s">
        <v>364</v>
      </c>
    </row>
    <row r="17" spans="1:3" ht="13.5">
      <c r="A17" s="21" t="s">
        <v>636</v>
      </c>
      <c r="B17" s="20" t="s">
        <v>293</v>
      </c>
      <c r="C17" s="19" t="s">
        <v>364</v>
      </c>
    </row>
    <row r="18" spans="1:3" ht="13.5">
      <c r="A18" s="21" t="s">
        <v>500</v>
      </c>
      <c r="B18" s="20" t="s">
        <v>140</v>
      </c>
      <c r="C18" s="19" t="s">
        <v>364</v>
      </c>
    </row>
    <row r="19" spans="1:3" ht="13.5">
      <c r="A19" s="21" t="s">
        <v>320</v>
      </c>
      <c r="B19" s="20" t="s">
        <v>699</v>
      </c>
      <c r="C19" s="19" t="s">
        <v>364</v>
      </c>
    </row>
    <row r="20" spans="1:3" ht="13.5">
      <c r="A20" s="21" t="s">
        <v>630</v>
      </c>
      <c r="B20" s="20" t="s">
        <v>289</v>
      </c>
      <c r="C20" s="19" t="s">
        <v>364</v>
      </c>
    </row>
    <row r="21" spans="1:3" ht="13.5">
      <c r="A21" s="21" t="s">
        <v>640</v>
      </c>
      <c r="B21" s="20" t="s">
        <v>280</v>
      </c>
      <c r="C21" s="19" t="s">
        <v>364</v>
      </c>
    </row>
    <row r="22" spans="1:3" ht="13.5">
      <c r="A22" s="21" t="s">
        <v>271</v>
      </c>
      <c r="B22" s="20" t="s">
        <v>657</v>
      </c>
      <c r="C22" s="19" t="s">
        <v>364</v>
      </c>
    </row>
    <row r="23" spans="1:3" ht="13.5">
      <c r="A23" s="21" t="s">
        <v>277</v>
      </c>
      <c r="B23" s="20" t="s">
        <v>649</v>
      </c>
      <c r="C23" s="19" t="s">
        <v>364</v>
      </c>
    </row>
    <row r="24" spans="1:3" ht="13.5">
      <c r="A24" s="21" t="s">
        <v>456</v>
      </c>
      <c r="B24" s="20" t="s">
        <v>94</v>
      </c>
      <c r="C24" s="19" t="s">
        <v>364</v>
      </c>
    </row>
    <row r="25" spans="1:3" ht="13.5">
      <c r="A25" s="21" t="s">
        <v>644</v>
      </c>
      <c r="B25" s="20" t="s">
        <v>285</v>
      </c>
      <c r="C25" s="19" t="s">
        <v>364</v>
      </c>
    </row>
    <row r="26" spans="1:3" ht="13.5">
      <c r="A26" s="21" t="s">
        <v>635</v>
      </c>
      <c r="B26" s="20" t="s">
        <v>292</v>
      </c>
      <c r="C26" s="19" t="s">
        <v>364</v>
      </c>
    </row>
    <row r="27" spans="1:3" ht="13.5">
      <c r="A27" s="21" t="s">
        <v>157</v>
      </c>
      <c r="B27" s="20" t="s">
        <v>534</v>
      </c>
      <c r="C27" s="19" t="s">
        <v>364</v>
      </c>
    </row>
    <row r="28" spans="1:3" ht="13.5">
      <c r="A28" s="21" t="s">
        <v>358</v>
      </c>
      <c r="B28" s="20" t="s">
        <v>706</v>
      </c>
      <c r="C28" s="19" t="s">
        <v>364</v>
      </c>
    </row>
    <row r="29" spans="1:3" ht="13.5">
      <c r="A29" s="21" t="s">
        <v>537</v>
      </c>
      <c r="B29" s="20" t="s">
        <v>146</v>
      </c>
      <c r="C29" s="19" t="s">
        <v>364</v>
      </c>
    </row>
    <row r="30" spans="1:3" ht="13.5">
      <c r="A30" s="21" t="s">
        <v>716</v>
      </c>
      <c r="B30" s="20" t="s">
        <v>352</v>
      </c>
      <c r="C30" s="19" t="s">
        <v>364</v>
      </c>
    </row>
    <row r="31" spans="1:3" ht="13.5">
      <c r="A31" s="21" t="s">
        <v>494</v>
      </c>
      <c r="B31" s="20" t="s">
        <v>104</v>
      </c>
      <c r="C31" s="19" t="s">
        <v>364</v>
      </c>
    </row>
    <row r="32" spans="1:3" ht="13.5">
      <c r="A32" s="21" t="s">
        <v>627</v>
      </c>
      <c r="B32" s="20" t="s">
        <v>248</v>
      </c>
      <c r="C32" s="19" t="s">
        <v>364</v>
      </c>
    </row>
    <row r="33" spans="1:3" ht="13.5">
      <c r="A33" s="21" t="s">
        <v>450</v>
      </c>
      <c r="B33" s="20" t="s">
        <v>56</v>
      </c>
      <c r="C33" s="19" t="s">
        <v>364</v>
      </c>
    </row>
    <row r="34" spans="1:3" ht="13.5">
      <c r="A34" s="21" t="s">
        <v>262</v>
      </c>
      <c r="B34" s="20" t="s">
        <v>608</v>
      </c>
      <c r="C34" s="19" t="s">
        <v>364</v>
      </c>
    </row>
    <row r="35" spans="1:3" ht="13.5">
      <c r="A35" s="21" t="s">
        <v>405</v>
      </c>
      <c r="B35" s="20" t="s">
        <v>1</v>
      </c>
      <c r="C35" s="19" t="s">
        <v>364</v>
      </c>
    </row>
    <row r="36" spans="1:3" ht="13.5">
      <c r="A36" s="21" t="s">
        <v>585</v>
      </c>
      <c r="B36" s="20" t="s">
        <v>195</v>
      </c>
      <c r="C36" s="19" t="s">
        <v>364</v>
      </c>
    </row>
    <row r="37" spans="1:3" ht="13.5">
      <c r="A37" s="21" t="s">
        <v>25</v>
      </c>
      <c r="B37" s="20" t="s">
        <v>388</v>
      </c>
      <c r="C37" s="19" t="s">
        <v>364</v>
      </c>
    </row>
    <row r="38" spans="1:3" ht="13.5">
      <c r="A38" s="21" t="s">
        <v>215</v>
      </c>
      <c r="B38" s="20" t="s">
        <v>571</v>
      </c>
      <c r="C38" s="19" t="s">
        <v>364</v>
      </c>
    </row>
    <row r="39" spans="1:3" ht="13.5">
      <c r="A39" s="21" t="s">
        <v>408</v>
      </c>
      <c r="B39" s="20" t="s">
        <v>7</v>
      </c>
      <c r="C39" s="19" t="s">
        <v>364</v>
      </c>
    </row>
    <row r="40" spans="1:3" ht="13.5">
      <c r="A40" s="21" t="s">
        <v>589</v>
      </c>
      <c r="B40" s="20" t="s">
        <v>199</v>
      </c>
      <c r="C40" s="19" t="s">
        <v>364</v>
      </c>
    </row>
    <row r="41" spans="1:3" ht="13.5">
      <c r="A41" s="21" t="s">
        <v>100</v>
      </c>
      <c r="B41" s="20" t="s">
        <v>491</v>
      </c>
      <c r="C41" s="19" t="s">
        <v>364</v>
      </c>
    </row>
    <row r="42" spans="1:3" ht="13.5">
      <c r="A42" s="21" t="s">
        <v>300</v>
      </c>
      <c r="B42" s="20" t="s">
        <v>670</v>
      </c>
      <c r="C42" s="19" t="s">
        <v>364</v>
      </c>
    </row>
    <row r="43" spans="1:3" ht="13.5">
      <c r="A43" s="21" t="s">
        <v>578</v>
      </c>
      <c r="B43" s="20" t="s">
        <v>211</v>
      </c>
      <c r="C43" s="19" t="s">
        <v>364</v>
      </c>
    </row>
    <row r="44" spans="1:3" ht="13.5">
      <c r="A44" s="21" t="s">
        <v>11</v>
      </c>
      <c r="B44" s="20" t="s">
        <v>398</v>
      </c>
      <c r="C44" s="19" t="s">
        <v>364</v>
      </c>
    </row>
    <row r="45" spans="1:3" ht="13.5">
      <c r="A45" s="21" t="s">
        <v>349</v>
      </c>
      <c r="B45" s="20" t="s">
        <v>713</v>
      </c>
      <c r="C45" s="19" t="s">
        <v>364</v>
      </c>
    </row>
    <row r="46" spans="1:3" ht="13.5">
      <c r="A46" s="21" t="s">
        <v>533</v>
      </c>
      <c r="B46" s="20" t="s">
        <v>156</v>
      </c>
      <c r="C46" s="19" t="s">
        <v>364</v>
      </c>
    </row>
    <row r="47" spans="1:3" ht="13.5">
      <c r="A47" s="21" t="s">
        <v>487</v>
      </c>
      <c r="B47" s="20" t="s">
        <v>108</v>
      </c>
      <c r="C47" s="19" t="s">
        <v>364</v>
      </c>
    </row>
    <row r="48" spans="1:3" ht="13.5">
      <c r="A48" s="21" t="s">
        <v>620</v>
      </c>
      <c r="B48" s="20" t="s">
        <v>253</v>
      </c>
      <c r="C48" s="19" t="s">
        <v>364</v>
      </c>
    </row>
    <row r="49" spans="1:3" ht="13.5">
      <c r="A49" s="21" t="s">
        <v>447</v>
      </c>
      <c r="B49" s="20" t="s">
        <v>61</v>
      </c>
      <c r="C49" s="19" t="s">
        <v>364</v>
      </c>
    </row>
    <row r="50" spans="1:3" ht="13.5">
      <c r="A50" s="21" t="s">
        <v>256</v>
      </c>
      <c r="B50" s="20" t="s">
        <v>613</v>
      </c>
      <c r="C50" s="19" t="s">
        <v>364</v>
      </c>
    </row>
    <row r="51" spans="1:3" ht="13.5">
      <c r="A51" s="21" t="s">
        <v>397</v>
      </c>
      <c r="B51" s="20" t="s">
        <v>10</v>
      </c>
      <c r="C51" s="19" t="s">
        <v>364</v>
      </c>
    </row>
    <row r="52" spans="1:3" ht="13.5">
      <c r="A52" s="21" t="s">
        <v>581</v>
      </c>
      <c r="B52" s="20" t="s">
        <v>202</v>
      </c>
      <c r="C52" s="19" t="s">
        <v>364</v>
      </c>
    </row>
    <row r="53" spans="1:3" ht="13.5">
      <c r="A53" s="21" t="s">
        <v>22</v>
      </c>
      <c r="B53" s="20" t="s">
        <v>391</v>
      </c>
      <c r="C53" s="19" t="s">
        <v>364</v>
      </c>
    </row>
    <row r="54" spans="1:3" ht="13.5">
      <c r="A54" s="21" t="s">
        <v>209</v>
      </c>
      <c r="B54" s="20" t="s">
        <v>577</v>
      </c>
      <c r="C54" s="19" t="s">
        <v>364</v>
      </c>
    </row>
    <row r="55" spans="1:3" ht="13.5">
      <c r="A55" s="21" t="s">
        <v>401</v>
      </c>
      <c r="B55" s="20" t="s">
        <v>15</v>
      </c>
      <c r="C55" s="19" t="s">
        <v>364</v>
      </c>
    </row>
    <row r="56" spans="1:3" ht="13.5">
      <c r="A56" s="21" t="s">
        <v>583</v>
      </c>
      <c r="B56" s="20" t="s">
        <v>206</v>
      </c>
      <c r="C56" s="19" t="s">
        <v>364</v>
      </c>
    </row>
    <row r="57" spans="1:3" ht="13.5">
      <c r="A57" s="21" t="s">
        <v>95</v>
      </c>
      <c r="B57" s="20" t="s">
        <v>496</v>
      </c>
      <c r="C57" s="19" t="s">
        <v>364</v>
      </c>
    </row>
    <row r="58" spans="1:3" ht="13.5">
      <c r="A58" s="21" t="s">
        <v>295</v>
      </c>
      <c r="B58" s="20" t="s">
        <v>678</v>
      </c>
      <c r="C58" s="19" t="s">
        <v>364</v>
      </c>
    </row>
    <row r="59" spans="1:3" ht="13.5">
      <c r="A59" s="21" t="s">
        <v>574</v>
      </c>
      <c r="B59" s="20" t="s">
        <v>221</v>
      </c>
      <c r="C59" s="19" t="s">
        <v>364</v>
      </c>
    </row>
    <row r="60" spans="1:3" ht="13.5">
      <c r="A60" s="21" t="s">
        <v>0</v>
      </c>
      <c r="B60" s="20" t="s">
        <v>404</v>
      </c>
      <c r="C60" s="19" t="s">
        <v>364</v>
      </c>
    </row>
    <row r="61" spans="1:3" ht="13.5">
      <c r="A61" s="21" t="s">
        <v>344</v>
      </c>
      <c r="B61" s="20" t="s">
        <v>720</v>
      </c>
      <c r="C61" s="19" t="s">
        <v>364</v>
      </c>
    </row>
    <row r="62" spans="1:3" ht="13.5">
      <c r="A62" s="21" t="s">
        <v>529</v>
      </c>
      <c r="B62" s="20" t="s">
        <v>162</v>
      </c>
      <c r="C62" s="19" t="s">
        <v>364</v>
      </c>
    </row>
    <row r="63" spans="1:3" ht="13.5">
      <c r="A63" s="21" t="s">
        <v>485</v>
      </c>
      <c r="B63" s="20" t="s">
        <v>115</v>
      </c>
      <c r="C63" s="19" t="s">
        <v>364</v>
      </c>
    </row>
    <row r="64" spans="1:3" ht="13.5">
      <c r="A64" s="21" t="s">
        <v>674</v>
      </c>
      <c r="B64" s="20" t="s">
        <v>302</v>
      </c>
      <c r="C64" s="19" t="s">
        <v>364</v>
      </c>
    </row>
    <row r="65" spans="1:3" ht="13.5">
      <c r="A65" s="21" t="s">
        <v>493</v>
      </c>
      <c r="B65" s="20" t="s">
        <v>103</v>
      </c>
      <c r="C65" s="19" t="s">
        <v>364</v>
      </c>
    </row>
    <row r="66" spans="1:3" ht="13.5">
      <c r="A66" s="21" t="s">
        <v>438</v>
      </c>
      <c r="B66" s="20" t="s">
        <v>74</v>
      </c>
      <c r="C66" s="19" t="s">
        <v>364</v>
      </c>
    </row>
    <row r="67" spans="1:3" ht="13.5">
      <c r="A67" s="21" t="s">
        <v>247</v>
      </c>
      <c r="B67" s="20" t="s">
        <v>626</v>
      </c>
      <c r="C67" s="19" t="s">
        <v>364</v>
      </c>
    </row>
    <row r="68" spans="1:3" ht="13.5">
      <c r="A68" s="21" t="s">
        <v>429</v>
      </c>
      <c r="B68" s="20" t="s">
        <v>72</v>
      </c>
      <c r="C68" s="19" t="s">
        <v>364</v>
      </c>
    </row>
    <row r="69" spans="1:3" ht="13.5">
      <c r="A69" s="21" t="s">
        <v>294</v>
      </c>
      <c r="B69" s="20" t="s">
        <v>677</v>
      </c>
      <c r="C69" s="19" t="s">
        <v>364</v>
      </c>
    </row>
    <row r="70" spans="1:3" ht="13.5">
      <c r="A70" s="21" t="s">
        <v>37</v>
      </c>
      <c r="B70" s="20" t="s">
        <v>413</v>
      </c>
      <c r="C70" s="19" t="s">
        <v>364</v>
      </c>
    </row>
    <row r="71" spans="1:3" ht="13.5">
      <c r="A71" s="21" t="s">
        <v>603</v>
      </c>
      <c r="B71" s="20" t="s">
        <v>231</v>
      </c>
      <c r="C71" s="19" t="s">
        <v>364</v>
      </c>
    </row>
    <row r="72" spans="1:3" ht="13.5">
      <c r="A72" s="21" t="s">
        <v>695</v>
      </c>
      <c r="B72" s="20" t="s">
        <v>325</v>
      </c>
      <c r="C72" s="19" t="s">
        <v>364</v>
      </c>
    </row>
    <row r="73" spans="1:3" ht="13.5">
      <c r="A73" s="21" t="s">
        <v>515</v>
      </c>
      <c r="B73" s="20" t="s">
        <v>130</v>
      </c>
      <c r="C73" s="19" t="s">
        <v>364</v>
      </c>
    </row>
    <row r="74" spans="1:3" ht="13.5">
      <c r="A74" s="21" t="s">
        <v>556</v>
      </c>
      <c r="B74" s="20" t="s">
        <v>175</v>
      </c>
      <c r="C74" s="19" t="s">
        <v>364</v>
      </c>
    </row>
    <row r="75" spans="1:3" ht="13.5">
      <c r="A75" s="21" t="s">
        <v>733</v>
      </c>
      <c r="B75" s="20" t="s">
        <v>368</v>
      </c>
      <c r="C75" s="19" t="s">
        <v>364</v>
      </c>
    </row>
    <row r="76" spans="1:3" ht="13.5">
      <c r="A76" s="21" t="s">
        <v>279</v>
      </c>
      <c r="B76" s="20" t="s">
        <v>639</v>
      </c>
      <c r="C76" s="19" t="s">
        <v>364</v>
      </c>
    </row>
    <row r="77" spans="1:3" ht="13.5">
      <c r="A77" s="21" t="s">
        <v>90</v>
      </c>
      <c r="B77" s="20" t="s">
        <v>463</v>
      </c>
      <c r="C77" s="19" t="s">
        <v>364</v>
      </c>
    </row>
    <row r="78" spans="1:3" ht="13.5">
      <c r="A78" s="21" t="s">
        <v>510</v>
      </c>
      <c r="B78" s="20" t="s">
        <v>125</v>
      </c>
      <c r="C78" s="19" t="s">
        <v>364</v>
      </c>
    </row>
    <row r="79" spans="1:3" ht="13.5">
      <c r="A79" s="21" t="s">
        <v>691</v>
      </c>
      <c r="B79" s="20" t="s">
        <v>323</v>
      </c>
      <c r="C79" s="19" t="s">
        <v>364</v>
      </c>
    </row>
    <row r="80" spans="1:3" ht="13.5">
      <c r="A80" s="21" t="s">
        <v>737</v>
      </c>
      <c r="B80" s="20" t="s">
        <v>373</v>
      </c>
      <c r="C80" s="19" t="s">
        <v>364</v>
      </c>
    </row>
    <row r="81" spans="1:3" ht="13.5">
      <c r="A81" s="21" t="s">
        <v>561</v>
      </c>
      <c r="B81" s="20" t="s">
        <v>179</v>
      </c>
      <c r="C81" s="19" t="s">
        <v>364</v>
      </c>
    </row>
    <row r="82" spans="1:3" ht="13.5">
      <c r="A82" s="21" t="s">
        <v>442</v>
      </c>
      <c r="B82" s="20" t="s">
        <v>69</v>
      </c>
      <c r="C82" s="19" t="s">
        <v>364</v>
      </c>
    </row>
    <row r="83" spans="1:3" ht="13.5">
      <c r="A83" s="21" t="s">
        <v>252</v>
      </c>
      <c r="B83" s="20" t="s">
        <v>619</v>
      </c>
      <c r="C83" s="19" t="s">
        <v>364</v>
      </c>
    </row>
    <row r="84" spans="1:3" ht="13.5">
      <c r="A84" s="21" t="s">
        <v>441</v>
      </c>
      <c r="B84" s="20" t="s">
        <v>64</v>
      </c>
      <c r="C84" s="19" t="s">
        <v>364</v>
      </c>
    </row>
    <row r="85" spans="1:3" ht="13.5">
      <c r="A85" s="21" t="s">
        <v>299</v>
      </c>
      <c r="B85" s="20" t="s">
        <v>669</v>
      </c>
      <c r="C85" s="19" t="s">
        <v>364</v>
      </c>
    </row>
    <row r="86" spans="1:3" ht="13.5">
      <c r="A86" s="21" t="s">
        <v>698</v>
      </c>
      <c r="B86" s="20" t="s">
        <v>319</v>
      </c>
      <c r="C86" s="19" t="s">
        <v>364</v>
      </c>
    </row>
    <row r="87" spans="1:3" ht="13.5">
      <c r="A87" s="21" t="s">
        <v>521</v>
      </c>
      <c r="B87" s="20" t="s">
        <v>123</v>
      </c>
      <c r="C87" s="19" t="s">
        <v>364</v>
      </c>
    </row>
    <row r="88" spans="1:3" ht="13.5">
      <c r="A88" s="21" t="s">
        <v>565</v>
      </c>
      <c r="B88" s="20" t="s">
        <v>164</v>
      </c>
      <c r="C88" s="19" t="s">
        <v>364</v>
      </c>
    </row>
    <row r="89" spans="1:3" ht="13.5">
      <c r="A89" s="21" t="s">
        <v>741</v>
      </c>
      <c r="B89" s="20" t="s">
        <v>361</v>
      </c>
      <c r="C89" s="19" t="s">
        <v>364</v>
      </c>
    </row>
    <row r="90" spans="1:3" ht="13.5">
      <c r="A90" s="21" t="s">
        <v>288</v>
      </c>
      <c r="B90" s="20" t="s">
        <v>629</v>
      </c>
      <c r="C90" s="19" t="s">
        <v>364</v>
      </c>
    </row>
    <row r="91" spans="1:3" ht="13.5">
      <c r="A91" s="21" t="s">
        <v>93</v>
      </c>
      <c r="B91" s="20" t="s">
        <v>451</v>
      </c>
      <c r="C91" s="19" t="s">
        <v>364</v>
      </c>
    </row>
    <row r="92" spans="1:3" ht="13.5">
      <c r="A92" s="21" t="s">
        <v>519</v>
      </c>
      <c r="B92" s="20" t="s">
        <v>118</v>
      </c>
      <c r="C92" s="19" t="s">
        <v>364</v>
      </c>
    </row>
    <row r="93" spans="1:3" ht="13.5">
      <c r="A93" s="21" t="s">
        <v>696</v>
      </c>
      <c r="B93" s="20" t="s">
        <v>315</v>
      </c>
      <c r="C93" s="19" t="s">
        <v>364</v>
      </c>
    </row>
    <row r="94" spans="1:3" ht="13.5">
      <c r="A94" s="21" t="s">
        <v>743</v>
      </c>
      <c r="B94" s="20" t="s">
        <v>363</v>
      </c>
      <c r="C94" s="19" t="s">
        <v>364</v>
      </c>
    </row>
    <row r="95" spans="1:3" ht="13.5">
      <c r="A95" s="21" t="s">
        <v>567</v>
      </c>
      <c r="B95" s="20" t="s">
        <v>169</v>
      </c>
      <c r="C95" s="19" t="s">
        <v>364</v>
      </c>
    </row>
    <row r="96" spans="1:3" ht="13.5">
      <c r="A96" s="21" t="s">
        <v>682</v>
      </c>
      <c r="B96" s="20" t="s">
        <v>334</v>
      </c>
      <c r="C96" s="19" t="s">
        <v>364</v>
      </c>
    </row>
    <row r="97" spans="1:3" ht="13.5">
      <c r="A97" s="21" t="s">
        <v>499</v>
      </c>
      <c r="B97" s="20" t="s">
        <v>139</v>
      </c>
      <c r="C97" s="19" t="s">
        <v>364</v>
      </c>
    </row>
    <row r="98" spans="1:3" ht="13.5">
      <c r="A98" s="21" t="s">
        <v>543</v>
      </c>
      <c r="B98" s="20" t="s">
        <v>192</v>
      </c>
      <c r="C98" s="19" t="s">
        <v>364</v>
      </c>
    </row>
    <row r="99" spans="1:3" ht="13.5">
      <c r="A99" s="21" t="s">
        <v>727</v>
      </c>
      <c r="B99" s="20" t="s">
        <v>383</v>
      </c>
      <c r="C99" s="19" t="s">
        <v>364</v>
      </c>
    </row>
    <row r="100" spans="1:3" ht="13.5">
      <c r="A100" s="21" t="s">
        <v>270</v>
      </c>
      <c r="B100" s="20" t="s">
        <v>656</v>
      </c>
      <c r="C100" s="19" t="s">
        <v>364</v>
      </c>
    </row>
    <row r="101" spans="1:3" ht="13.5">
      <c r="A101" s="21" t="s">
        <v>81</v>
      </c>
      <c r="B101" s="20" t="s">
        <v>482</v>
      </c>
      <c r="C101" s="19" t="s">
        <v>364</v>
      </c>
    </row>
    <row r="102" spans="1:3" ht="13.5">
      <c r="A102" s="21" t="s">
        <v>502</v>
      </c>
      <c r="B102" s="20" t="s">
        <v>143</v>
      </c>
      <c r="C102" s="19" t="s">
        <v>364</v>
      </c>
    </row>
    <row r="103" spans="1:3" ht="13.5">
      <c r="A103" s="21" t="s">
        <v>684</v>
      </c>
      <c r="B103" s="20" t="s">
        <v>339</v>
      </c>
      <c r="C103" s="19" t="s">
        <v>364</v>
      </c>
    </row>
    <row r="104" spans="1:3" ht="13.5">
      <c r="A104" s="21" t="s">
        <v>725</v>
      </c>
      <c r="B104" s="20" t="s">
        <v>381</v>
      </c>
      <c r="C104" s="19" t="s">
        <v>364</v>
      </c>
    </row>
    <row r="105" spans="1:3" ht="13.5">
      <c r="A105" s="21" t="s">
        <v>542</v>
      </c>
      <c r="B105" s="20" t="s">
        <v>190</v>
      </c>
      <c r="C105" s="19" t="s">
        <v>364</v>
      </c>
    </row>
    <row r="106" spans="1:3" ht="13.5">
      <c r="A106" s="21" t="s">
        <v>504</v>
      </c>
      <c r="B106" s="20" t="s">
        <v>133</v>
      </c>
      <c r="C106" s="19" t="s">
        <v>364</v>
      </c>
    </row>
    <row r="107" spans="1:3" ht="13.5">
      <c r="A107" s="21" t="s">
        <v>688</v>
      </c>
      <c r="B107" s="20" t="s">
        <v>327</v>
      </c>
      <c r="C107" s="19" t="s">
        <v>364</v>
      </c>
    </row>
    <row r="108" spans="1:3" ht="13.5">
      <c r="A108" s="21" t="s">
        <v>273</v>
      </c>
      <c r="B108" s="20" t="s">
        <v>645</v>
      </c>
      <c r="C108" s="19" t="s">
        <v>364</v>
      </c>
    </row>
    <row r="109" spans="1:3" ht="13.5">
      <c r="A109" s="21" t="s">
        <v>85</v>
      </c>
      <c r="B109" s="20" t="s">
        <v>470</v>
      </c>
      <c r="C109" s="19" t="s">
        <v>364</v>
      </c>
    </row>
    <row r="110" spans="1:3" ht="13.5">
      <c r="A110" s="21" t="s">
        <v>547</v>
      </c>
      <c r="B110" s="20" t="s">
        <v>184</v>
      </c>
      <c r="C110" s="19" t="s">
        <v>364</v>
      </c>
    </row>
    <row r="111" spans="1:3" ht="13.5">
      <c r="A111" s="21" t="s">
        <v>729</v>
      </c>
      <c r="B111" s="20" t="s">
        <v>375</v>
      </c>
      <c r="C111" s="19" t="s">
        <v>364</v>
      </c>
    </row>
    <row r="112" spans="1:3" ht="13.5">
      <c r="A112" s="21" t="s">
        <v>86</v>
      </c>
      <c r="B112" s="20" t="s">
        <v>474</v>
      </c>
      <c r="C112" s="19" t="s">
        <v>364</v>
      </c>
    </row>
    <row r="113" spans="1:3" ht="13.5">
      <c r="A113" s="21" t="s">
        <v>276</v>
      </c>
      <c r="B113" s="20" t="s">
        <v>648</v>
      </c>
      <c r="C113" s="19" t="s">
        <v>364</v>
      </c>
    </row>
    <row r="114" spans="1:3" ht="13.5">
      <c r="A114" s="21" t="s">
        <v>227</v>
      </c>
      <c r="B114" s="20" t="s">
        <v>599</v>
      </c>
      <c r="C114" s="19" t="s">
        <v>364</v>
      </c>
    </row>
    <row r="115" spans="1:3" ht="13.5">
      <c r="A115" s="21" t="s">
        <v>32</v>
      </c>
      <c r="B115" s="20" t="s">
        <v>421</v>
      </c>
      <c r="C115" s="19" t="s">
        <v>364</v>
      </c>
    </row>
    <row r="116" spans="1:3" ht="13.5">
      <c r="A116" s="21" t="s">
        <v>367</v>
      </c>
      <c r="B116" s="20" t="s">
        <v>732</v>
      </c>
      <c r="C116" s="19" t="s">
        <v>364</v>
      </c>
    </row>
    <row r="117" spans="1:3" ht="13.5">
      <c r="A117" s="21" t="s">
        <v>174</v>
      </c>
      <c r="B117" s="20" t="s">
        <v>555</v>
      </c>
      <c r="C117" s="19" t="s">
        <v>364</v>
      </c>
    </row>
    <row r="118" spans="1:3" ht="13.5">
      <c r="A118" s="21" t="s">
        <v>498</v>
      </c>
      <c r="B118" s="20" t="s">
        <v>138</v>
      </c>
      <c r="C118" s="19" t="s">
        <v>364</v>
      </c>
    </row>
    <row r="119" spans="1:3" ht="13.5">
      <c r="A119" s="21" t="s">
        <v>681</v>
      </c>
      <c r="B119" s="20" t="s">
        <v>333</v>
      </c>
      <c r="C119" s="19" t="s">
        <v>364</v>
      </c>
    </row>
    <row r="120" spans="1:3" ht="13.5">
      <c r="A120" s="21" t="s">
        <v>265</v>
      </c>
      <c r="B120" s="20" t="s">
        <v>653</v>
      </c>
      <c r="C120" s="19" t="s">
        <v>364</v>
      </c>
    </row>
    <row r="121" spans="1:3" ht="13.5">
      <c r="A121" s="21" t="s">
        <v>75</v>
      </c>
      <c r="B121" s="20" t="s">
        <v>479</v>
      </c>
      <c r="C121" s="19" t="s">
        <v>364</v>
      </c>
    </row>
    <row r="122" spans="1:3" ht="13.5">
      <c r="A122" s="21" t="s">
        <v>541</v>
      </c>
      <c r="B122" s="20" t="s">
        <v>189</v>
      </c>
      <c r="C122" s="19" t="s">
        <v>364</v>
      </c>
    </row>
    <row r="123" spans="1:3" ht="13.5">
      <c r="A123" s="21" t="s">
        <v>724</v>
      </c>
      <c r="B123" s="20" t="s">
        <v>380</v>
      </c>
      <c r="C123" s="19" t="s">
        <v>364</v>
      </c>
    </row>
    <row r="124" spans="1:3" ht="13.5">
      <c r="A124" s="21" t="s">
        <v>80</v>
      </c>
      <c r="B124" s="20" t="s">
        <v>481</v>
      </c>
      <c r="C124" s="19" t="s">
        <v>364</v>
      </c>
    </row>
    <row r="125" spans="1:3" ht="13.5">
      <c r="A125" s="21" t="s">
        <v>269</v>
      </c>
      <c r="B125" s="20" t="s">
        <v>655</v>
      </c>
      <c r="C125" s="19" t="s">
        <v>364</v>
      </c>
    </row>
    <row r="126" spans="1:3" ht="13.5">
      <c r="A126" s="21" t="s">
        <v>222</v>
      </c>
      <c r="B126" s="20" t="s">
        <v>607</v>
      </c>
      <c r="C126" s="19" t="s">
        <v>364</v>
      </c>
    </row>
    <row r="127" spans="1:3" ht="13.5">
      <c r="A127" s="21" t="s">
        <v>27</v>
      </c>
      <c r="B127" s="20" t="s">
        <v>427</v>
      </c>
      <c r="C127" s="19" t="s">
        <v>364</v>
      </c>
    </row>
    <row r="128" spans="1:3" ht="13.5">
      <c r="A128" s="21" t="s">
        <v>360</v>
      </c>
      <c r="B128" s="20" t="s">
        <v>740</v>
      </c>
      <c r="C128" s="19" t="s">
        <v>364</v>
      </c>
    </row>
    <row r="129" spans="1:3" ht="13.5">
      <c r="A129" s="21" t="s">
        <v>163</v>
      </c>
      <c r="B129" s="20" t="s">
        <v>564</v>
      </c>
      <c r="C129" s="19" t="s">
        <v>364</v>
      </c>
    </row>
    <row r="130" spans="1:3" ht="13.5">
      <c r="A130" s="21" t="s">
        <v>514</v>
      </c>
      <c r="B130" s="20" t="s">
        <v>129</v>
      </c>
      <c r="C130" s="19" t="s">
        <v>364</v>
      </c>
    </row>
    <row r="131" spans="1:3" ht="13.5">
      <c r="A131" s="21" t="s">
        <v>694</v>
      </c>
      <c r="B131" s="20" t="s">
        <v>324</v>
      </c>
      <c r="C131" s="19" t="s">
        <v>364</v>
      </c>
    </row>
    <row r="132" spans="1:3" ht="13.5">
      <c r="A132" s="21" t="s">
        <v>284</v>
      </c>
      <c r="B132" s="20" t="s">
        <v>643</v>
      </c>
      <c r="C132" s="19" t="s">
        <v>364</v>
      </c>
    </row>
    <row r="133" spans="1:3" ht="13.5">
      <c r="A133" s="21" t="s">
        <v>92</v>
      </c>
      <c r="B133" s="20" t="s">
        <v>465</v>
      </c>
      <c r="C133" s="19" t="s">
        <v>364</v>
      </c>
    </row>
    <row r="134" spans="1:3" ht="13.5">
      <c r="A134" s="21" t="s">
        <v>560</v>
      </c>
      <c r="B134" s="20" t="s">
        <v>178</v>
      </c>
      <c r="C134" s="19" t="s">
        <v>364</v>
      </c>
    </row>
    <row r="135" spans="1:3" ht="13.5">
      <c r="A135" s="21" t="s">
        <v>736</v>
      </c>
      <c r="B135" s="20" t="s">
        <v>372</v>
      </c>
      <c r="C135" s="19" t="s">
        <v>364</v>
      </c>
    </row>
    <row r="136" spans="1:3" ht="13.5">
      <c r="A136" s="21" t="s">
        <v>89</v>
      </c>
      <c r="B136" s="20" t="s">
        <v>462</v>
      </c>
      <c r="C136" s="19" t="s">
        <v>364</v>
      </c>
    </row>
    <row r="137" spans="1:3" ht="13.5">
      <c r="A137" s="21" t="s">
        <v>278</v>
      </c>
      <c r="B137" s="20" t="s">
        <v>638</v>
      </c>
      <c r="C137" s="19" t="s">
        <v>364</v>
      </c>
    </row>
    <row r="138" spans="1:3" ht="13.5">
      <c r="A138" s="21" t="s">
        <v>236</v>
      </c>
      <c r="B138" s="20" t="s">
        <v>597</v>
      </c>
      <c r="C138" s="19" t="s">
        <v>364</v>
      </c>
    </row>
    <row r="139" spans="1:3" ht="13.5">
      <c r="A139" s="21" t="s">
        <v>42</v>
      </c>
      <c r="B139" s="20" t="s">
        <v>417</v>
      </c>
      <c r="C139" s="19" t="s">
        <v>364</v>
      </c>
    </row>
    <row r="140" spans="1:3" ht="13.5">
      <c r="A140" s="21" t="s">
        <v>378</v>
      </c>
      <c r="B140" s="20" t="s">
        <v>731</v>
      </c>
      <c r="C140" s="19" t="s">
        <v>364</v>
      </c>
    </row>
    <row r="141" spans="1:3" ht="13.5">
      <c r="A141" s="21" t="s">
        <v>186</v>
      </c>
      <c r="B141" s="20" t="s">
        <v>551</v>
      </c>
      <c r="C141" s="19" t="s">
        <v>364</v>
      </c>
    </row>
    <row r="142" spans="1:3" ht="13.5">
      <c r="A142" s="21" t="s">
        <v>306</v>
      </c>
      <c r="B142" s="20" t="s">
        <v>667</v>
      </c>
      <c r="C142" s="19" t="s">
        <v>364</v>
      </c>
    </row>
    <row r="143" spans="1:3" ht="13.5">
      <c r="A143" s="21" t="s">
        <v>112</v>
      </c>
      <c r="B143" s="20" t="s">
        <v>488</v>
      </c>
      <c r="C143" s="19" t="s">
        <v>364</v>
      </c>
    </row>
    <row r="144" spans="1:3" ht="13.5">
      <c r="A144" s="21" t="s">
        <v>154</v>
      </c>
      <c r="B144" s="20" t="s">
        <v>531</v>
      </c>
      <c r="C144" s="19" t="s">
        <v>364</v>
      </c>
    </row>
    <row r="145" spans="1:3" ht="13.5">
      <c r="A145" s="21" t="s">
        <v>355</v>
      </c>
      <c r="B145" s="20" t="s">
        <v>708</v>
      </c>
      <c r="C145" s="19" t="s">
        <v>364</v>
      </c>
    </row>
    <row r="146" spans="1:3" ht="13.5">
      <c r="A146" s="21" t="s">
        <v>400</v>
      </c>
      <c r="B146" s="20" t="s">
        <v>14</v>
      </c>
      <c r="C146" s="19" t="s">
        <v>364</v>
      </c>
    </row>
    <row r="147" spans="1:3" ht="13.5">
      <c r="A147" s="21" t="s">
        <v>582</v>
      </c>
      <c r="B147" s="20" t="s">
        <v>205</v>
      </c>
      <c r="C147" s="19" t="s">
        <v>364</v>
      </c>
    </row>
    <row r="148" spans="1:3" ht="13.5">
      <c r="A148" s="21" t="s">
        <v>407</v>
      </c>
      <c r="B148" s="20" t="s">
        <v>6</v>
      </c>
      <c r="C148" s="19" t="s">
        <v>364</v>
      </c>
    </row>
    <row r="149" spans="1:3" ht="13.5">
      <c r="A149" s="21" t="s">
        <v>588</v>
      </c>
      <c r="B149" s="20" t="s">
        <v>198</v>
      </c>
      <c r="C149" s="19" t="s">
        <v>364</v>
      </c>
    </row>
    <row r="150" spans="1:3" ht="13.5">
      <c r="A150" s="21" t="s">
        <v>386</v>
      </c>
      <c r="B150" s="20" t="s">
        <v>24</v>
      </c>
      <c r="C150" s="19" t="s">
        <v>364</v>
      </c>
    </row>
    <row r="151" spans="1:3" ht="13.5">
      <c r="A151" s="21" t="s">
        <v>570</v>
      </c>
      <c r="B151" s="20" t="s">
        <v>214</v>
      </c>
      <c r="C151" s="19" t="s">
        <v>364</v>
      </c>
    </row>
    <row r="152" spans="1:3" ht="12.75" customHeight="1">
      <c r="A152" s="69" t="s">
        <v>614</v>
      </c>
      <c r="B152" s="138" t="s">
        <v>396</v>
      </c>
      <c r="C152" s="139" t="s">
        <v>364</v>
      </c>
    </row>
    <row r="153" spans="1:3" ht="12.75" customHeight="1">
      <c r="A153" s="21" t="s">
        <v>647</v>
      </c>
      <c r="B153" s="20" t="s">
        <v>102</v>
      </c>
      <c r="C153" s="19" t="s">
        <v>364</v>
      </c>
    </row>
    <row r="154" spans="1:3" ht="12.75" customHeight="1">
      <c r="A154" s="21" t="s">
        <v>291</v>
      </c>
      <c r="B154" s="20" t="s">
        <v>51</v>
      </c>
      <c r="C154" s="19" t="s">
        <v>364</v>
      </c>
    </row>
    <row r="155" spans="1:3" ht="12.75" customHeight="1">
      <c r="A155" s="21" t="s">
        <v>151</v>
      </c>
      <c r="B155" s="20" t="s">
        <v>711</v>
      </c>
      <c r="C155" s="19" t="s">
        <v>364</v>
      </c>
    </row>
    <row r="156" spans="1:3" ht="12.75" customHeight="1">
      <c r="A156" s="172" t="s">
        <v>338</v>
      </c>
      <c r="B156" s="173" t="s">
        <v>576</v>
      </c>
      <c r="C156" s="174" t="s">
        <v>364</v>
      </c>
    </row>
    <row r="157" spans="1:3" ht="12.75" customHeight="1">
      <c r="A157" s="175" t="s">
        <v>478</v>
      </c>
      <c r="B157" s="176" t="s">
        <v>204</v>
      </c>
      <c r="C157" s="177" t="s">
        <v>364</v>
      </c>
    </row>
    <row r="158" spans="1:3" ht="12.75" customHeight="1">
      <c r="A158" s="178" t="s">
        <v>287</v>
      </c>
      <c r="B158" s="179" t="s">
        <v>158</v>
      </c>
      <c r="C158" s="180" t="s">
        <v>364</v>
      </c>
    </row>
    <row r="159" spans="1:3" ht="12.75" customHeight="1">
      <c r="A159" s="178" t="s">
        <v>240</v>
      </c>
      <c r="B159" s="179" t="s">
        <v>337</v>
      </c>
      <c r="C159" s="180" t="s">
        <v>364</v>
      </c>
    </row>
    <row r="160" spans="1:3" ht="12.75" customHeight="1">
      <c r="A160" s="178" t="s">
        <v>183</v>
      </c>
      <c r="B160" s="179" t="s">
        <v>128</v>
      </c>
      <c r="C160" s="180" t="s">
        <v>364</v>
      </c>
    </row>
    <row r="161" spans="1:3" ht="12.75" customHeight="1">
      <c r="A161" s="178" t="s">
        <v>540</v>
      </c>
      <c r="B161" s="179" t="s">
        <v>263</v>
      </c>
      <c r="C161" s="180" t="s">
        <v>364</v>
      </c>
    </row>
    <row r="162" spans="1:3" ht="12.75" customHeight="1">
      <c r="A162" s="178" t="s">
        <v>596</v>
      </c>
      <c r="B162" s="179" t="s">
        <v>51</v>
      </c>
      <c r="C162" s="180" t="s">
        <v>364</v>
      </c>
    </row>
    <row r="163" spans="1:3" ht="12.75" customHeight="1">
      <c r="A163" s="178" t="s">
        <v>473</v>
      </c>
      <c r="B163" s="179" t="s">
        <v>711</v>
      </c>
      <c r="C163" s="180" t="s">
        <v>364</v>
      </c>
    </row>
    <row r="164" spans="1:3" ht="12.75" customHeight="1">
      <c r="A164" s="178" t="s">
        <v>461</v>
      </c>
      <c r="B164" s="179" t="s">
        <v>177</v>
      </c>
      <c r="C164" s="180" t="s">
        <v>364</v>
      </c>
    </row>
    <row r="165" spans="1:2" ht="16.5" customHeight="1">
      <c r="A165"/>
      <c r="B165" s="181" t="s">
        <v>21</v>
      </c>
    </row>
    <row r="166" spans="1:3" ht="12.75" customHeight="1">
      <c r="A166" s="182" t="s">
        <v>226</v>
      </c>
      <c r="B166" s="183" t="s">
        <v>469</v>
      </c>
      <c r="C166" s="184" t="s">
        <v>364</v>
      </c>
    </row>
    <row r="167" spans="1:3" ht="12.75" customHeight="1">
      <c r="A167" s="182" t="s">
        <v>598</v>
      </c>
      <c r="B167" s="183" t="s">
        <v>116</v>
      </c>
      <c r="C167" s="184" t="s">
        <v>364</v>
      </c>
    </row>
    <row r="168" spans="1:3" ht="12.75" customHeight="1">
      <c r="A168" s="182" t="s">
        <v>239</v>
      </c>
      <c r="B168" s="183" t="s">
        <v>17</v>
      </c>
      <c r="C168" s="184" t="s">
        <v>364</v>
      </c>
    </row>
    <row r="169" spans="1:3" ht="12.75" customHeight="1">
      <c r="A169" s="184" t="s">
        <v>625</v>
      </c>
      <c r="B169" s="183" t="s">
        <v>17</v>
      </c>
      <c r="C169" s="184" t="s">
        <v>364</v>
      </c>
    </row>
    <row r="170" spans="1:3" ht="12.75" customHeight="1">
      <c r="A170" s="182" t="s">
        <v>343</v>
      </c>
      <c r="B170" s="185" t="s">
        <v>484</v>
      </c>
      <c r="C170" s="184" t="s">
        <v>364</v>
      </c>
    </row>
    <row r="171" spans="1:3" ht="12.75" customHeight="1">
      <c r="A171" s="182" t="s">
        <v>20</v>
      </c>
      <c r="B171" s="183" t="s">
        <v>430</v>
      </c>
      <c r="C171" s="184" t="s">
        <v>364</v>
      </c>
    </row>
    <row r="172" spans="1:3" ht="12.75" customHeight="1">
      <c r="A172" s="182" t="s">
        <v>255</v>
      </c>
      <c r="B172" s="183" t="s">
        <v>544</v>
      </c>
      <c r="C172" s="184" t="s">
        <v>364</v>
      </c>
    </row>
    <row r="173" spans="1:3" ht="12.75" customHeight="1">
      <c r="A173" s="182" t="s">
        <v>153</v>
      </c>
      <c r="B173" s="183" t="s">
        <v>452</v>
      </c>
      <c r="C173" s="184" t="s">
        <v>364</v>
      </c>
    </row>
    <row r="174" spans="1:3" ht="12.75" customHeight="1">
      <c r="A174" s="182" t="s">
        <v>382</v>
      </c>
      <c r="B174" s="183" t="s">
        <v>301</v>
      </c>
      <c r="C174" s="184" t="s">
        <v>364</v>
      </c>
    </row>
    <row r="175" spans="1:3" ht="12.75" customHeight="1">
      <c r="A175" s="182" t="s">
        <v>554</v>
      </c>
      <c r="B175" s="183" t="s">
        <v>593</v>
      </c>
      <c r="C175" s="184" t="s">
        <v>364</v>
      </c>
    </row>
    <row r="176" spans="1:3" ht="12.75" customHeight="1">
      <c r="A176" s="182"/>
      <c r="B176" s="183" t="s">
        <v>31</v>
      </c>
      <c r="C176" s="184" t="s">
        <v>364</v>
      </c>
    </row>
    <row r="177" spans="1:3" ht="12.75" customHeight="1">
      <c r="A177" s="182"/>
      <c r="B177" s="183" t="s">
        <v>516</v>
      </c>
      <c r="C177" s="184" t="s">
        <v>364</v>
      </c>
    </row>
    <row r="178" spans="1:3" ht="12.75" customHeight="1">
      <c r="A178" s="182" t="s">
        <v>107</v>
      </c>
      <c r="B178" s="183" t="s">
        <v>238</v>
      </c>
      <c r="C178" s="184" t="s">
        <v>364</v>
      </c>
    </row>
    <row r="179" spans="1:3" ht="12.75" customHeight="1">
      <c r="A179" s="182" t="s">
        <v>63</v>
      </c>
      <c r="B179" s="183" t="s">
        <v>424</v>
      </c>
      <c r="C179" s="184" t="s">
        <v>364</v>
      </c>
    </row>
    <row r="180" spans="1:3" ht="12.75" customHeight="1">
      <c r="A180" s="182" t="s">
        <v>455</v>
      </c>
      <c r="B180" s="183" t="s">
        <v>384</v>
      </c>
      <c r="C180" s="184" t="s">
        <v>364</v>
      </c>
    </row>
    <row r="181" spans="1:3" ht="12.75" customHeight="1">
      <c r="A181" s="182" t="s">
        <v>642</v>
      </c>
      <c r="B181" s="183" t="s">
        <v>384</v>
      </c>
      <c r="C181" s="184" t="s">
        <v>364</v>
      </c>
    </row>
    <row r="182" spans="1:3" ht="12.75">
      <c r="A182" s="182" t="s">
        <v>354</v>
      </c>
      <c r="B182" s="183" t="s">
        <v>188</v>
      </c>
      <c r="C182" s="184" t="s">
        <v>364</v>
      </c>
    </row>
    <row r="183" spans="1:3" ht="25.5">
      <c r="A183" s="182"/>
      <c r="B183" s="183" t="s">
        <v>220</v>
      </c>
      <c r="C183" s="184" t="s">
        <v>364</v>
      </c>
    </row>
    <row r="184" spans="1:3" ht="12.75" customHeight="1">
      <c r="A184" s="182" t="s">
        <v>275</v>
      </c>
      <c r="B184" s="183" t="s">
        <v>26</v>
      </c>
      <c r="C184" s="184" t="s">
        <v>364</v>
      </c>
    </row>
    <row r="185" spans="1:3" ht="12.75" customHeight="1">
      <c r="A185" s="182" t="s">
        <v>468</v>
      </c>
      <c r="B185" s="183" t="s">
        <v>612</v>
      </c>
      <c r="C185" s="184" t="s">
        <v>364</v>
      </c>
    </row>
    <row r="186" spans="1:3" ht="12.75" customHeight="1">
      <c r="A186" s="182" t="s">
        <v>739</v>
      </c>
      <c r="B186" s="183" t="s">
        <v>16</v>
      </c>
      <c r="C186" s="184" t="s">
        <v>364</v>
      </c>
    </row>
    <row r="187" spans="1:3" ht="12.75">
      <c r="A187" s="182"/>
      <c r="B187" s="183" t="s">
        <v>45</v>
      </c>
      <c r="C187" s="184" t="s">
        <v>364</v>
      </c>
    </row>
    <row r="188" spans="1:3" ht="12.75">
      <c r="A188" s="182" t="s">
        <v>550</v>
      </c>
      <c r="B188" s="183" t="s">
        <v>219</v>
      </c>
      <c r="C188" s="184" t="s">
        <v>364</v>
      </c>
    </row>
    <row r="189" spans="1:3" ht="12.75">
      <c r="A189" s="182" t="s">
        <v>318</v>
      </c>
      <c r="B189" s="183" t="s">
        <v>298</v>
      </c>
      <c r="C189" s="184" t="s">
        <v>364</v>
      </c>
    </row>
    <row r="190" spans="1:3" ht="12.75">
      <c r="A190" s="182" t="s">
        <v>5</v>
      </c>
      <c r="B190" s="183" t="s">
        <v>505</v>
      </c>
      <c r="C190" s="184" t="s">
        <v>364</v>
      </c>
    </row>
    <row r="191" spans="1:3" ht="12.75">
      <c r="A191" s="182" t="s">
        <v>730</v>
      </c>
      <c r="B191" s="183" t="s">
        <v>208</v>
      </c>
      <c r="C191" s="184" t="s">
        <v>364</v>
      </c>
    </row>
    <row r="192" spans="1:3" ht="12.75">
      <c r="A192" s="182" t="s">
        <v>395</v>
      </c>
      <c r="B192" s="183" t="s">
        <v>305</v>
      </c>
      <c r="C192" s="184" t="s">
        <v>364</v>
      </c>
    </row>
    <row r="193" spans="1:2" ht="12.75" customHeight="1">
      <c r="A193"/>
      <c r="B193" s="181" t="s">
        <v>538</v>
      </c>
    </row>
    <row r="194" spans="1:3" ht="12.75" customHeight="1">
      <c r="A194" s="21" t="s">
        <v>665</v>
      </c>
      <c r="B194" t="s">
        <v>652</v>
      </c>
      <c r="C194" t="s">
        <v>364</v>
      </c>
    </row>
    <row r="195" spans="1:3" ht="12.75" customHeight="1">
      <c r="A195" s="21" t="s">
        <v>668</v>
      </c>
      <c r="B195" t="s">
        <v>351</v>
      </c>
      <c r="C195" t="s">
        <v>364</v>
      </c>
    </row>
    <row r="196" spans="1:3" ht="12.75" customHeight="1">
      <c r="A196" s="21" t="s">
        <v>106</v>
      </c>
      <c r="B196" t="s">
        <v>532</v>
      </c>
      <c r="C196" t="s">
        <v>364</v>
      </c>
    </row>
    <row r="197" spans="1:3" ht="12.75" customHeight="1">
      <c r="A197" s="21" t="s">
        <v>191</v>
      </c>
      <c r="B197" t="s">
        <v>528</v>
      </c>
      <c r="C197" t="s">
        <v>364</v>
      </c>
    </row>
    <row r="198" spans="1:3" ht="12.75" customHeight="1">
      <c r="A198" s="21" t="s">
        <v>33</v>
      </c>
      <c r="B198" t="s">
        <v>595</v>
      </c>
      <c r="C198" t="s">
        <v>364</v>
      </c>
    </row>
    <row r="199" spans="2:3" ht="12.75" customHeight="1">
      <c r="B199" t="s">
        <v>31</v>
      </c>
      <c r="C199" t="s">
        <v>364</v>
      </c>
    </row>
    <row r="200" spans="2:3" ht="12.75" customHeight="1">
      <c r="B200" t="s">
        <v>516</v>
      </c>
      <c r="C200" t="s">
        <v>364</v>
      </c>
    </row>
    <row r="201" spans="1:3" ht="12.75" customHeight="1">
      <c r="A201" s="21" t="s">
        <v>79</v>
      </c>
      <c r="B201" t="s">
        <v>238</v>
      </c>
      <c r="C201" t="s">
        <v>364</v>
      </c>
    </row>
    <row r="202" spans="1:3" ht="12.75" customHeight="1">
      <c r="A202" s="21" t="s">
        <v>44</v>
      </c>
      <c r="B202" t="s">
        <v>424</v>
      </c>
      <c r="C202" t="s">
        <v>364</v>
      </c>
    </row>
    <row r="203" spans="1:3" ht="12.75" customHeight="1">
      <c r="A203" s="21" t="s">
        <v>314</v>
      </c>
      <c r="B203" t="s">
        <v>41</v>
      </c>
      <c r="C203" t="s">
        <v>364</v>
      </c>
    </row>
    <row r="204" spans="1:3" ht="12.75" customHeight="1">
      <c r="A204" s="21" t="s">
        <v>416</v>
      </c>
      <c r="B204" t="s">
        <v>384</v>
      </c>
      <c r="C204" t="s">
        <v>364</v>
      </c>
    </row>
    <row r="205" spans="1:3" ht="12.75" customHeight="1">
      <c r="A205" s="21" t="s">
        <v>19</v>
      </c>
      <c r="B205" t="s">
        <v>467</v>
      </c>
      <c r="C205" t="s">
        <v>364</v>
      </c>
    </row>
    <row r="206" spans="1:3" ht="12.75" customHeight="1">
      <c r="A206" s="21" t="s">
        <v>559</v>
      </c>
      <c r="B206" t="s">
        <v>430</v>
      </c>
      <c r="C206" t="s">
        <v>364</v>
      </c>
    </row>
    <row r="207" spans="1:3" ht="12.75" customHeight="1">
      <c r="A207" s="21" t="s">
        <v>525</v>
      </c>
      <c r="B207" t="s">
        <v>544</v>
      </c>
      <c r="C207" t="s">
        <v>364</v>
      </c>
    </row>
    <row r="208" spans="1:3" ht="12.75" customHeight="1">
      <c r="A208" s="21" t="s">
        <v>142</v>
      </c>
      <c r="B208" t="s">
        <v>342</v>
      </c>
      <c r="C208" t="s">
        <v>364</v>
      </c>
    </row>
    <row r="209" spans="1:3" ht="12.75" customHeight="1">
      <c r="A209" s="21" t="s">
        <v>242</v>
      </c>
      <c r="B209" t="s">
        <v>723</v>
      </c>
      <c r="C209" t="s">
        <v>364</v>
      </c>
    </row>
    <row r="210" spans="1:3" ht="12.75" customHeight="1">
      <c r="A210" s="21" t="s">
        <v>194</v>
      </c>
      <c r="B210" t="s">
        <v>384</v>
      </c>
      <c r="C210" t="s">
        <v>364</v>
      </c>
    </row>
    <row r="211" spans="1:3" ht="12.75" customHeight="1">
      <c r="A211" s="21" t="s">
        <v>268</v>
      </c>
      <c r="B211" t="s">
        <v>452</v>
      </c>
      <c r="C211" t="s">
        <v>364</v>
      </c>
    </row>
    <row r="212" spans="1:3" ht="12.75">
      <c r="A212" s="186" t="s">
        <v>274</v>
      </c>
      <c r="B212" s="186" t="s">
        <v>437</v>
      </c>
      <c r="C212" s="187" t="s">
        <v>364</v>
      </c>
    </row>
    <row r="213" spans="1:3" ht="12.75" customHeight="1">
      <c r="A213" s="186" t="s">
        <v>546</v>
      </c>
      <c r="B213" s="186" t="s">
        <v>436</v>
      </c>
      <c r="C213" s="186" t="s">
        <v>364</v>
      </c>
    </row>
    <row r="214" spans="1:3" ht="12.75" customHeight="1">
      <c r="A214" s="186"/>
      <c r="B214" s="188" t="s">
        <v>440</v>
      </c>
      <c r="C214" s="187" t="s">
        <v>364</v>
      </c>
    </row>
    <row r="215" spans="1:3" ht="12.75" customHeight="1">
      <c r="A215" s="186"/>
      <c r="B215" s="189" t="s">
        <v>264</v>
      </c>
      <c r="C215" s="187" t="s">
        <v>364</v>
      </c>
    </row>
    <row r="216" spans="2:3" ht="12.75">
      <c r="B216" s="190" t="s">
        <v>317</v>
      </c>
      <c r="C216" t="s">
        <v>364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46"/>
  <sheetViews>
    <sheetView zoomScalePageLayoutView="0" workbookViewId="0" topLeftCell="A1">
      <selection activeCell="A44" sqref="A44"/>
    </sheetView>
  </sheetViews>
  <sheetFormatPr defaultColWidth="9.125" defaultRowHeight="12.75"/>
  <cols>
    <col min="1" max="1" width="27.125" style="0" customWidth="1"/>
    <col min="2" max="2" width="60.75390625" style="141" customWidth="1"/>
    <col min="3" max="3" width="22.875" style="0" customWidth="1"/>
  </cols>
  <sheetData>
    <row r="1" spans="1:2" ht="38.25">
      <c r="A1" s="140" t="s">
        <v>658</v>
      </c>
      <c r="B1" s="141" t="s">
        <v>145</v>
      </c>
    </row>
    <row r="2" spans="1:3" ht="63.75">
      <c r="A2" s="142" t="s">
        <v>435</v>
      </c>
      <c r="B2" s="141" t="s">
        <v>434</v>
      </c>
      <c r="C2" s="143"/>
    </row>
    <row r="3" spans="1:2" ht="51">
      <c r="A3" s="140" t="s">
        <v>449</v>
      </c>
      <c r="B3" s="141" t="s">
        <v>122</v>
      </c>
    </row>
    <row r="4" ht="12.75">
      <c r="B4" s="141" t="s">
        <v>311</v>
      </c>
    </row>
    <row r="5" ht="12.75">
      <c r="B5" s="141" t="s">
        <v>423</v>
      </c>
    </row>
    <row r="6" spans="2:3" ht="12.75">
      <c r="B6" s="141" t="s">
        <v>712</v>
      </c>
      <c r="C6" t="s">
        <v>30</v>
      </c>
    </row>
    <row r="7" ht="12.75">
      <c r="B7" s="141" t="s">
        <v>690</v>
      </c>
    </row>
    <row r="8" spans="2:3" ht="12.75">
      <c r="B8" s="141" t="s">
        <v>558</v>
      </c>
    </row>
    <row r="9" ht="12.75">
      <c r="B9" s="141" t="s">
        <v>197</v>
      </c>
    </row>
    <row r="10" ht="12.75">
      <c r="B10" s="141" t="s">
        <v>701</v>
      </c>
    </row>
    <row r="11" ht="12.75">
      <c r="B11" s="141" t="s">
        <v>13</v>
      </c>
    </row>
    <row r="12" ht="12.75">
      <c r="B12" s="141" t="s">
        <v>330</v>
      </c>
    </row>
    <row r="13" ht="12.75">
      <c r="B13" s="141" t="s">
        <v>705</v>
      </c>
    </row>
    <row r="14" ht="12.75">
      <c r="B14" s="141" t="s">
        <v>580</v>
      </c>
    </row>
    <row r="15" ht="12.75">
      <c r="B15" s="141" t="s">
        <v>347</v>
      </c>
    </row>
    <row r="16" ht="25.5">
      <c r="B16" s="141" t="s">
        <v>616</v>
      </c>
    </row>
    <row r="17" ht="12.75">
      <c r="B17" s="141" t="s">
        <v>454</v>
      </c>
    </row>
    <row r="18" ht="12.75">
      <c r="B18" s="141" t="s">
        <v>59</v>
      </c>
    </row>
    <row r="19" ht="12.75" customHeight="1">
      <c r="B19" s="141" t="s">
        <v>616</v>
      </c>
    </row>
    <row r="20" ht="12.75" customHeight="1">
      <c r="B20" s="141" t="s">
        <v>454</v>
      </c>
    </row>
    <row r="21" ht="12.75" customHeight="1">
      <c r="B21" s="141" t="s">
        <v>152</v>
      </c>
    </row>
    <row r="22" ht="12.75" customHeight="1">
      <c r="B22" s="141" t="s">
        <v>616</v>
      </c>
    </row>
    <row r="23" ht="12.75" customHeight="1">
      <c r="B23" s="141" t="s">
        <v>454</v>
      </c>
    </row>
    <row r="24" ht="12.75" customHeight="1">
      <c r="B24" s="141" t="s">
        <v>624</v>
      </c>
    </row>
    <row r="25" ht="25.5">
      <c r="B25" s="141" t="s">
        <v>616</v>
      </c>
    </row>
    <row r="26" ht="12.75">
      <c r="B26" s="141" t="s">
        <v>454</v>
      </c>
    </row>
    <row r="27" ht="12.75">
      <c r="B27" s="141" t="s">
        <v>719</v>
      </c>
    </row>
    <row r="28" ht="25.5">
      <c r="B28" s="141" t="s">
        <v>616</v>
      </c>
    </row>
    <row r="29" ht="12.75">
      <c r="B29" s="141" t="s">
        <v>454</v>
      </c>
    </row>
    <row r="30" ht="12.75">
      <c r="B30" s="141" t="s">
        <v>444</v>
      </c>
    </row>
    <row r="31" ht="12.75" customHeight="1">
      <c r="B31" s="141" t="s">
        <v>197</v>
      </c>
    </row>
    <row r="32" ht="12.75" customHeight="1">
      <c r="B32" s="141" t="s">
        <v>341</v>
      </c>
    </row>
    <row r="33" ht="12.75" customHeight="1">
      <c r="B33" s="141" t="s">
        <v>122</v>
      </c>
    </row>
    <row r="34" spans="2:3" ht="12.75" customHeight="1">
      <c r="B34" s="141" t="s">
        <v>509</v>
      </c>
      <c r="C34" t="s">
        <v>336</v>
      </c>
    </row>
    <row r="35" spans="2:3" ht="12.75" customHeight="1">
      <c r="B35" s="141" t="s">
        <v>527</v>
      </c>
      <c r="C35" t="s">
        <v>126</v>
      </c>
    </row>
    <row r="36" ht="12.75" customHeight="1">
      <c r="B36" s="141" t="s">
        <v>68</v>
      </c>
    </row>
    <row r="37" ht="12.75">
      <c r="B37" s="141" t="s">
        <v>466</v>
      </c>
    </row>
    <row r="38" ht="12.75">
      <c r="B38" s="141" t="s">
        <v>399</v>
      </c>
    </row>
    <row r="39" spans="2:3" ht="12.75">
      <c r="B39" s="141" t="s">
        <v>173</v>
      </c>
      <c r="C39" t="s">
        <v>126</v>
      </c>
    </row>
    <row r="40" ht="12.75">
      <c r="B40" s="141" t="s">
        <v>399</v>
      </c>
    </row>
    <row r="41" spans="2:3" ht="12.75">
      <c r="B41" s="141" t="s">
        <v>258</v>
      </c>
      <c r="C41" t="s">
        <v>148</v>
      </c>
    </row>
    <row r="42" ht="12.75">
      <c r="B42" s="141" t="s">
        <v>197</v>
      </c>
    </row>
    <row r="43" ht="12.75">
      <c r="B43" s="141" t="s">
        <v>346</v>
      </c>
    </row>
    <row r="44" spans="2:3" ht="12.75">
      <c r="B44" s="141" t="s">
        <v>374</v>
      </c>
      <c r="C44" t="s">
        <v>385</v>
      </c>
    </row>
    <row r="45" ht="12.75">
      <c r="B45" s="141" t="s">
        <v>197</v>
      </c>
    </row>
    <row r="46" ht="12.75">
      <c r="B46" s="141" t="s">
        <v>524</v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2015-02-04T11:04:06Z</dcterms:created>
  <dcterms:modified xsi:type="dcterms:W3CDTF">2015-02-04T11:04:07Z</dcterms:modified>
  <cp:category/>
  <cp:version/>
  <cp:contentType/>
  <cp:contentStatus/>
</cp:coreProperties>
</file>